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9000" firstSheet="4" activeTab="8"/>
  </bookViews>
  <sheets>
    <sheet name="1部门预算收支总表" sheetId="1" r:id="rId1"/>
    <sheet name="2收入预算总表" sheetId="2" r:id="rId2"/>
    <sheet name="3支出预算总表" sheetId="3" r:id="rId3"/>
    <sheet name="4一般公共预算和政府性基金收支总表" sheetId="4" r:id="rId4"/>
    <sheet name="5一般公共预算支出表" sheetId="5" r:id="rId5"/>
    <sheet name="6一般公共预算基本支出表" sheetId="6" r:id="rId6"/>
    <sheet name="7一般公共预算“三公”经费支出表" sheetId="7" r:id="rId7"/>
    <sheet name="8政府性基金支出表" sheetId="8" r:id="rId8"/>
    <sheet name="9自用2017年预算表" sheetId="9" r:id="rId9"/>
  </sheets>
  <definedNames>
    <definedName name="_xlnm._FilterDatabase" localSheetId="1" hidden="1">'2收入预算总表'!$A$1:$R$6</definedName>
    <definedName name="_xlnm._FilterDatabase" localSheetId="2" hidden="1">'3支出预算总表'!$A$1:$L$7</definedName>
    <definedName name="_xlnm.Print_Area" localSheetId="0">'1部门预算收支总表'!#REF!</definedName>
    <definedName name="_xlnm.Print_Area" localSheetId="3">'4一般公共预算和政府性基金收支总表'!#REF!</definedName>
    <definedName name="_xlnm.Print_Area" localSheetId="5">'6一般公共预算基本支出表'!#REF!</definedName>
    <definedName name="_xlnm.Print_Area" localSheetId="6">'7一般公共预算“三公”经费支出表'!#REF!</definedName>
    <definedName name="_xlnm.Print_Area" localSheetId="7">'8政府性基金支出表'!$A$1:$L$11</definedName>
    <definedName name="_xlnm.Print_Titles" localSheetId="1">'2收入预算总表'!$1:$6</definedName>
    <definedName name="_xlnm.Print_Titles" localSheetId="2">'3支出预算总表'!$1:$7</definedName>
    <definedName name="_xlnm.Print_Titles" localSheetId="4">'5一般公共预算支出表'!$1:$6</definedName>
    <definedName name="_xlnm.Print_Titles" localSheetId="7">'8政府性基金支出表'!$1:$5</definedName>
  </definedNames>
  <calcPr fullCalcOnLoad="1"/>
</workbook>
</file>

<file path=xl/sharedStrings.xml><?xml version="1.0" encoding="utf-8"?>
<sst xmlns="http://schemas.openxmlformats.org/spreadsheetml/2006/main" count="386" uniqueCount="209">
  <si>
    <t>预算01表</t>
  </si>
  <si>
    <t xml:space="preserve"> 2017年部门收支总体情况表</t>
  </si>
  <si>
    <t>单位：万元</t>
  </si>
  <si>
    <t>收                             入</t>
  </si>
  <si>
    <t>支                        出</t>
  </si>
  <si>
    <t>项       目</t>
  </si>
  <si>
    <t>金　额</t>
  </si>
  <si>
    <t>项         目</t>
  </si>
  <si>
    <t>合计</t>
  </si>
  <si>
    <t>用事业单位基金弥补收支差额</t>
  </si>
  <si>
    <t>部门财政性资金结转</t>
  </si>
  <si>
    <t>本年支出小计</t>
  </si>
  <si>
    <t>一般公共预算</t>
  </si>
  <si>
    <t>上级专项转移支付</t>
  </si>
  <si>
    <t>政府性基金</t>
  </si>
  <si>
    <t>专户管理的教育收费</t>
  </si>
  <si>
    <t>其他收入</t>
  </si>
  <si>
    <t>小计</t>
  </si>
  <si>
    <t>其中：财政拨款</t>
  </si>
  <si>
    <t>一、基本支出</t>
  </si>
  <si>
    <t>财政拨款</t>
  </si>
  <si>
    <t>1、工资福利支出</t>
  </si>
  <si>
    <t>纳入预算管理的
行政事业性收费</t>
  </si>
  <si>
    <t>2、商品服务支出</t>
  </si>
  <si>
    <t>专项收入</t>
  </si>
  <si>
    <t>3、对个人和家庭的补助</t>
  </si>
  <si>
    <t>国有资产资源
有偿使用收入</t>
  </si>
  <si>
    <t>二、项目支出</t>
  </si>
  <si>
    <t>其他一般公共预算收入</t>
  </si>
  <si>
    <t>（一）一般性项目</t>
  </si>
  <si>
    <t>（二）专项资金</t>
  </si>
  <si>
    <t>1、基本建设支出</t>
  </si>
  <si>
    <t>2、事业发展专项支出</t>
  </si>
  <si>
    <t>3、经济发展支出</t>
  </si>
  <si>
    <t>4、债务项目支出</t>
  </si>
  <si>
    <t>5、其他各项支出</t>
  </si>
  <si>
    <t>本年收入小计</t>
  </si>
  <si>
    <t>加：部门财政性资金结转</t>
  </si>
  <si>
    <t xml:space="preserve">    用事业单位基金
    弥补收支差额</t>
  </si>
  <si>
    <t xml:space="preserve">  收  入  合  计</t>
  </si>
  <si>
    <t>支 出 合 计</t>
  </si>
  <si>
    <t>预算02表</t>
  </si>
  <si>
    <t>2017年部门收入总体情况表</t>
  </si>
  <si>
    <t>单位代码</t>
  </si>
  <si>
    <t>单位名称</t>
  </si>
  <si>
    <t>科目编码</t>
  </si>
  <si>
    <t>单位（科目名称）</t>
  </si>
  <si>
    <t>总计</t>
  </si>
  <si>
    <t>事业收入（不含教育收费）</t>
  </si>
  <si>
    <t xml:space="preserve">经营收入   </t>
  </si>
  <si>
    <t>纳入预算管理的行政事业性收费</t>
  </si>
  <si>
    <t>国有资产资源有偿使用收入</t>
  </si>
  <si>
    <t>**</t>
  </si>
  <si>
    <t>2080502</t>
  </si>
  <si>
    <t>事业单位离退休</t>
  </si>
  <si>
    <t>商品和服务支出</t>
  </si>
  <si>
    <t>预算03表</t>
  </si>
  <si>
    <t>2017年部门支出总体情况表</t>
  </si>
  <si>
    <t>基本支出</t>
  </si>
  <si>
    <t>项目支出</t>
  </si>
  <si>
    <t>工资福利支出</t>
  </si>
  <si>
    <t>商品服务支出</t>
  </si>
  <si>
    <t>对个人和家庭的补助</t>
  </si>
  <si>
    <t>一般性项目</t>
  </si>
  <si>
    <t>专项资金</t>
  </si>
  <si>
    <t>预算04表</t>
  </si>
  <si>
    <t>2017年财政拨款收支总体情况表</t>
  </si>
  <si>
    <t>项                    目</t>
  </si>
  <si>
    <t>项            目</t>
  </si>
  <si>
    <t>缴入预算管理的行政事业性收费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</si>
  <si>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</si>
  <si>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</si>
  <si>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</si>
  <si>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</si>
  <si>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</si>
  <si>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</si>
  <si>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</si>
  <si>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</si>
  <si>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</si>
  <si>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</si>
  <si>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</si>
  <si>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</si>
  <si>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</si>
  <si>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</si>
  <si>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</si>
  <si>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</si>
  <si>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</si>
  <si>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</si>
  <si>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</si>
  <si>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</si>
  <si>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</si>
  <si>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</si>
  <si>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</si>
  <si>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</si>
  <si>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</si>
  <si>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</si>
  <si>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</si>
  <si>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支出合计</t>
  </si>
  <si>
    <t>预算05表</t>
  </si>
  <si>
    <t>2017年一般公共预算支出情况表</t>
  </si>
  <si>
    <t>预算06表</t>
  </si>
  <si>
    <t>2017年一般公共预算基本支出情况表</t>
  </si>
  <si>
    <t>科目名称</t>
  </si>
  <si>
    <t>中央专项转移支付</t>
  </si>
  <si>
    <t>类</t>
  </si>
  <si>
    <t>款</t>
  </si>
  <si>
    <t>301</t>
  </si>
  <si>
    <t xml:space="preserve">  301</t>
  </si>
  <si>
    <t>01</t>
  </si>
  <si>
    <t xml:space="preserve">  基本工资</t>
  </si>
  <si>
    <t>02</t>
  </si>
  <si>
    <t xml:space="preserve">  津贴补贴</t>
  </si>
  <si>
    <t>03</t>
  </si>
  <si>
    <t xml:space="preserve">  奖金</t>
  </si>
  <si>
    <t>04</t>
  </si>
  <si>
    <t xml:space="preserve">  社会保障缴费</t>
  </si>
  <si>
    <t>99</t>
  </si>
  <si>
    <t xml:space="preserve">  其他工资福利支出</t>
  </si>
  <si>
    <t>302</t>
  </si>
  <si>
    <t xml:space="preserve">  302</t>
  </si>
  <si>
    <t xml:space="preserve">  办公费</t>
  </si>
  <si>
    <t xml:space="preserve">  印刷费</t>
  </si>
  <si>
    <t xml:space="preserve">  咨询费</t>
  </si>
  <si>
    <t xml:space="preserve">  手续费</t>
  </si>
  <si>
    <t>05</t>
  </si>
  <si>
    <t xml:space="preserve">  水费</t>
  </si>
  <si>
    <t>06</t>
  </si>
  <si>
    <t xml:space="preserve">  电费</t>
  </si>
  <si>
    <t>07</t>
  </si>
  <si>
    <t xml:space="preserve">  邮电费</t>
  </si>
  <si>
    <t>09</t>
  </si>
  <si>
    <t xml:space="preserve">  物业管理费</t>
  </si>
  <si>
    <t>11</t>
  </si>
  <si>
    <t xml:space="preserve">  差旅费</t>
  </si>
  <si>
    <t>12</t>
  </si>
  <si>
    <t xml:space="preserve">  因公出国（境）费用</t>
  </si>
  <si>
    <t>13</t>
  </si>
  <si>
    <t xml:space="preserve">  维修(护)费</t>
  </si>
  <si>
    <t>14</t>
  </si>
  <si>
    <t xml:space="preserve">  租赁费</t>
  </si>
  <si>
    <t>17</t>
  </si>
  <si>
    <t xml:space="preserve">  公务接待费</t>
  </si>
  <si>
    <t>26</t>
  </si>
  <si>
    <t xml:space="preserve">  劳务费</t>
  </si>
  <si>
    <t>27</t>
  </si>
  <si>
    <t xml:space="preserve">  委托业务费</t>
  </si>
  <si>
    <t>28</t>
  </si>
  <si>
    <t xml:space="preserve">  工会经费</t>
  </si>
  <si>
    <t>29</t>
  </si>
  <si>
    <t xml:space="preserve">  福利费</t>
  </si>
  <si>
    <t>31</t>
  </si>
  <si>
    <t xml:space="preserve">  公务用车运行维护费</t>
  </si>
  <si>
    <t>39</t>
  </si>
  <si>
    <t xml:space="preserve">  其他交通费用</t>
  </si>
  <si>
    <t xml:space="preserve">  其他商品和服务支出</t>
  </si>
  <si>
    <t>303</t>
  </si>
  <si>
    <t xml:space="preserve">  303</t>
  </si>
  <si>
    <t xml:space="preserve">  退休费</t>
  </si>
  <si>
    <t xml:space="preserve">  住房公积金</t>
  </si>
  <si>
    <t xml:space="preserve">  采暖补贴</t>
  </si>
  <si>
    <t>2017年一般公共预算“三公”经费支出情况表</t>
  </si>
  <si>
    <t>项      目</t>
  </si>
  <si>
    <t>2017年“三公”经费预算数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</si>
  <si>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</si>
  <si>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</si>
  <si>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</si>
  <si>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</si>
  <si>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</si>
  <si>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</si>
  <si>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</si>
  <si>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</si>
  <si>
    <t>2017年政府性基金支出情况表</t>
  </si>
  <si>
    <t>单位名称 汇总</t>
  </si>
  <si>
    <t>单位代码</t>
  </si>
  <si>
    <t>单位名称</t>
  </si>
  <si>
    <t>支出功能分类编码</t>
  </si>
  <si>
    <t>支出功能名称</t>
  </si>
  <si>
    <t>总计</t>
  </si>
  <si>
    <t>基本支出</t>
  </si>
  <si>
    <t>项目支出</t>
  </si>
  <si>
    <t>上级转移支付</t>
  </si>
  <si>
    <t>预算项目</t>
  </si>
  <si>
    <t>合计</t>
  </si>
  <si>
    <t>工资福利性支出</t>
  </si>
  <si>
    <t>对个人和家庭的补助</t>
  </si>
  <si>
    <t>财政拨款</t>
  </si>
  <si>
    <t>行政事业性收费</t>
  </si>
  <si>
    <t>国有资源（资产）有偿使用收入</t>
  </si>
  <si>
    <t>其他一般公共预算收入</t>
  </si>
  <si>
    <t>政府性基金</t>
  </si>
  <si>
    <t>在职人员工资</t>
  </si>
  <si>
    <t>工会经费</t>
  </si>
  <si>
    <t>2014年10月-2016年9月养老改革差额</t>
  </si>
  <si>
    <t>目标考核奖、健康休养费</t>
  </si>
  <si>
    <t>取暖费</t>
  </si>
  <si>
    <t>退休人员住房补贴</t>
  </si>
  <si>
    <t>遗属补助</t>
  </si>
  <si>
    <t>2017年一般公共预算及政府性基金支出情况表</t>
  </si>
  <si>
    <t>单位名称：新华区焦店卫生院</t>
  </si>
  <si>
    <t>新华区焦店卫生院</t>
  </si>
  <si>
    <t xml:space="preserve">  乡镇卫生院</t>
  </si>
  <si>
    <t>300008 汇总</t>
  </si>
  <si>
    <t>2100302</t>
  </si>
  <si>
    <t>乡镇卫生院</t>
  </si>
  <si>
    <t>新华区焦店卫生院 汇总</t>
  </si>
  <si>
    <t>单位名称：新华区焦店镇卫生院</t>
  </si>
  <si>
    <t>焦店卫生院</t>
  </si>
  <si>
    <t>乡镇卫生院</t>
  </si>
  <si>
    <t>单位名称：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</si>
</sst>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"/>
    <numFmt numFmtId="185" formatCode="0000"/>
    <numFmt numFmtId="186" formatCode="#,##0.0_);[Red]\(#,##0.0\)"/>
    <numFmt numFmtId="187" formatCode="0.00_ "/>
    <numFmt numFmtId="188" formatCode="#,##0.0_ "/>
    <numFmt numFmtId="189" formatCode="#,##0.00_);[Red]\(#,##0.00\)"/>
    <numFmt numFmtId="190" formatCode="0.0_);[Red]\(0.0\)"/>
    <numFmt numFmtId="191" formatCode="0.00_);[Red]\(0.00\)"/>
    <numFmt numFmtId="192" formatCode="0.0_ "/>
    <numFmt numFmtId="193" formatCode="* #,##0.00;* \-#,##0.00;* &quot;&quot;??;@"/>
    <numFmt numFmtId="194" formatCode="#,##0.00_ "/>
    <numFmt numFmtId="195" formatCode="#,##0.0"/>
    <numFmt numFmtId="196" formatCode="0_ "/>
    <numFmt numFmtId="197" formatCode="0_);[Red]\(0\)"/>
    <numFmt numFmtId="198" formatCode="0.00;[Red]0.00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0"/>
      <color indexed="8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Tahoma"/>
      <family val="2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20"/>
      <color indexed="8"/>
      <name val="宋体"/>
      <family val="0"/>
    </font>
    <font>
      <b/>
      <sz val="20"/>
      <color indexed="8"/>
      <name val="宋体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sz val="9"/>
      <color theme="1"/>
      <name val="宋体"/>
      <family val="0"/>
    </font>
    <font>
      <b/>
      <sz val="12"/>
      <color theme="1"/>
      <name val="宋体"/>
      <family val="0"/>
    </font>
    <font>
      <b/>
      <sz val="10"/>
      <color theme="1"/>
      <name val="宋体"/>
      <family val="0"/>
    </font>
    <font>
      <sz val="20"/>
      <color theme="1"/>
      <name val="宋体"/>
      <family val="0"/>
    </font>
    <font>
      <b/>
      <sz val="20"/>
      <color theme="1"/>
      <name val="宋体"/>
      <family val="0"/>
    </font>
    <font>
      <sz val="11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>
        <color indexed="8"/>
      </left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838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7" fillId="16" borderId="5" applyNumberFormat="0" applyAlignment="0" applyProtection="0"/>
    <xf numFmtId="0" fontId="7" fillId="16" borderId="5" applyNumberFormat="0" applyAlignment="0" applyProtection="0"/>
    <xf numFmtId="0" fontId="7" fillId="16" borderId="5" applyNumberFormat="0" applyAlignment="0" applyProtection="0"/>
    <xf numFmtId="0" fontId="7" fillId="16" borderId="5" applyNumberFormat="0" applyAlignment="0" applyProtection="0"/>
    <xf numFmtId="0" fontId="7" fillId="16" borderId="5" applyNumberFormat="0" applyAlignment="0" applyProtection="0"/>
    <xf numFmtId="0" fontId="7" fillId="16" borderId="5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0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0" fillId="23" borderId="9" applyNumberFormat="0" applyFont="0" applyAlignment="0" applyProtection="0"/>
  </cellStyleXfs>
  <cellXfs count="324">
    <xf numFmtId="0" fontId="0" fillId="0" borderId="0" xfId="0" applyAlignment="1">
      <alignment vertical="center"/>
    </xf>
    <xf numFmtId="0" fontId="2" fillId="0" borderId="0" xfId="657">
      <alignment/>
      <protection/>
    </xf>
    <xf numFmtId="0" fontId="0" fillId="0" borderId="0" xfId="655" applyFont="1">
      <alignment/>
      <protection/>
    </xf>
    <xf numFmtId="0" fontId="2" fillId="0" borderId="0" xfId="655">
      <alignment/>
      <protection/>
    </xf>
    <xf numFmtId="184" fontId="3" fillId="0" borderId="0" xfId="655" applyNumberFormat="1" applyFont="1" applyFill="1" applyAlignment="1" applyProtection="1">
      <alignment horizontal="center" vertical="center"/>
      <protection/>
    </xf>
    <xf numFmtId="185" fontId="3" fillId="0" borderId="0" xfId="655" applyNumberFormat="1" applyFont="1" applyFill="1" applyAlignment="1" applyProtection="1">
      <alignment horizontal="center" vertical="center"/>
      <protection/>
    </xf>
    <xf numFmtId="0" fontId="3" fillId="0" borderId="0" xfId="655" applyNumberFormat="1" applyFont="1" applyFill="1" applyAlignment="1" applyProtection="1">
      <alignment horizontal="right" vertical="center"/>
      <protection/>
    </xf>
    <xf numFmtId="0" fontId="3" fillId="0" borderId="0" xfId="655" applyNumberFormat="1" applyFont="1" applyFill="1" applyAlignment="1" applyProtection="1">
      <alignment horizontal="left" vertical="center" wrapText="1"/>
      <protection/>
    </xf>
    <xf numFmtId="186" fontId="3" fillId="0" borderId="0" xfId="655" applyNumberFormat="1" applyFont="1" applyFill="1" applyAlignment="1" applyProtection="1">
      <alignment vertical="center"/>
      <protection/>
    </xf>
    <xf numFmtId="186" fontId="3" fillId="0" borderId="10" xfId="655" applyNumberFormat="1" applyFont="1" applyFill="1" applyBorder="1" applyAlignment="1" applyProtection="1">
      <alignment vertical="center"/>
      <protection/>
    </xf>
    <xf numFmtId="0" fontId="3" fillId="0" borderId="11" xfId="657" applyNumberFormat="1" applyFont="1" applyFill="1" applyBorder="1" applyAlignment="1" applyProtection="1">
      <alignment horizontal="center" vertical="center" wrapText="1"/>
      <protection/>
    </xf>
    <xf numFmtId="0" fontId="3" fillId="0" borderId="12" xfId="657" applyNumberFormat="1" applyFont="1" applyFill="1" applyBorder="1" applyAlignment="1" applyProtection="1">
      <alignment horizontal="centerContinuous" vertical="center"/>
      <protection/>
    </xf>
    <xf numFmtId="0" fontId="3" fillId="0" borderId="13" xfId="657" applyNumberFormat="1" applyFont="1" applyFill="1" applyBorder="1" applyAlignment="1" applyProtection="1">
      <alignment horizontal="center" vertical="center" wrapText="1"/>
      <protection/>
    </xf>
    <xf numFmtId="184" fontId="0" fillId="0" borderId="11" xfId="655" applyNumberFormat="1" applyFont="1" applyFill="1" applyBorder="1" applyAlignment="1" applyProtection="1">
      <alignment horizontal="center" vertical="center"/>
      <protection/>
    </xf>
    <xf numFmtId="185" fontId="0" fillId="0" borderId="11" xfId="655" applyNumberFormat="1" applyFont="1" applyFill="1" applyBorder="1" applyAlignment="1" applyProtection="1">
      <alignment horizontal="center" vertical="center"/>
      <protection/>
    </xf>
    <xf numFmtId="0" fontId="0" fillId="0" borderId="11" xfId="655" applyNumberFormat="1" applyFont="1" applyFill="1" applyBorder="1" applyAlignment="1" applyProtection="1">
      <alignment horizontal="center" vertical="center"/>
      <protection/>
    </xf>
    <xf numFmtId="0" fontId="0" fillId="0" borderId="11" xfId="655" applyNumberFormat="1" applyFont="1" applyFill="1" applyBorder="1" applyAlignment="1" applyProtection="1">
      <alignment horizontal="center" vertical="center" wrapText="1"/>
      <protection/>
    </xf>
    <xf numFmtId="0" fontId="2" fillId="0" borderId="11" xfId="657" applyBorder="1">
      <alignment/>
      <protection/>
    </xf>
    <xf numFmtId="187" fontId="3" fillId="0" borderId="11" xfId="657" applyNumberFormat="1" applyFont="1" applyFill="1" applyBorder="1" applyAlignment="1" applyProtection="1">
      <alignment horizontal="right" vertical="center" wrapText="1"/>
      <protection/>
    </xf>
    <xf numFmtId="187" fontId="2" fillId="0" borderId="11" xfId="657" applyNumberFormat="1" applyBorder="1">
      <alignment/>
      <protection/>
    </xf>
    <xf numFmtId="184" fontId="5" fillId="0" borderId="11" xfId="657" applyNumberFormat="1" applyFont="1" applyBorder="1">
      <alignment/>
      <protection/>
    </xf>
    <xf numFmtId="0" fontId="5" fillId="0" borderId="11" xfId="657" applyFont="1" applyBorder="1">
      <alignment/>
      <protection/>
    </xf>
    <xf numFmtId="0" fontId="0" fillId="0" borderId="0" xfId="655" applyFont="1" applyFill="1">
      <alignment/>
      <protection/>
    </xf>
    <xf numFmtId="188" fontId="3" fillId="0" borderId="0" xfId="655" applyNumberFormat="1" applyFont="1" applyFill="1" applyAlignment="1" applyProtection="1">
      <alignment vertical="center"/>
      <protection/>
    </xf>
    <xf numFmtId="186" fontId="3" fillId="0" borderId="0" xfId="655" applyNumberFormat="1" applyFont="1" applyFill="1" applyAlignment="1" applyProtection="1">
      <alignment horizontal="right" vertical="center"/>
      <protection/>
    </xf>
    <xf numFmtId="186" fontId="3" fillId="0" borderId="0" xfId="655" applyNumberFormat="1" applyFont="1" applyFill="1" applyAlignment="1" applyProtection="1">
      <alignment horizontal="right"/>
      <protection/>
    </xf>
    <xf numFmtId="0" fontId="3" fillId="0" borderId="13" xfId="657" applyNumberFormat="1" applyFont="1" applyFill="1" applyBorder="1" applyAlignment="1" applyProtection="1">
      <alignment horizontal="centerContinuous" vertical="center"/>
      <protection/>
    </xf>
    <xf numFmtId="0" fontId="3" fillId="0" borderId="14" xfId="657" applyNumberFormat="1" applyFont="1" applyFill="1" applyBorder="1" applyAlignment="1" applyProtection="1">
      <alignment horizontal="centerContinuous" vertical="center"/>
      <protection/>
    </xf>
    <xf numFmtId="0" fontId="3" fillId="0" borderId="0" xfId="657" applyFont="1" applyAlignment="1">
      <alignment horizontal="center" vertical="center" shrinkToFit="1"/>
      <protection/>
    </xf>
    <xf numFmtId="0" fontId="3" fillId="0" borderId="11" xfId="657" applyNumberFormat="1" applyFont="1" applyFill="1" applyBorder="1" applyAlignment="1" applyProtection="1">
      <alignment horizontal="center" vertical="center" shrinkToFit="1"/>
      <protection/>
    </xf>
    <xf numFmtId="0" fontId="3" fillId="0" borderId="0" xfId="0" applyFont="1" applyAlignment="1">
      <alignment horizontal="center" vertical="center" shrinkToFit="1"/>
    </xf>
    <xf numFmtId="0" fontId="2" fillId="0" borderId="0" xfId="657" applyAlignment="1">
      <alignment shrinkToFit="1"/>
      <protection/>
    </xf>
    <xf numFmtId="184" fontId="3" fillId="0" borderId="0" xfId="657" applyNumberFormat="1" applyFont="1" applyFill="1" applyAlignment="1" applyProtection="1">
      <alignment horizontal="center" vertical="center"/>
      <protection/>
    </xf>
    <xf numFmtId="0" fontId="3" fillId="0" borderId="0" xfId="657" applyNumberFormat="1" applyFont="1" applyFill="1" applyAlignment="1" applyProtection="1">
      <alignment horizontal="right" vertical="center"/>
      <protection/>
    </xf>
    <xf numFmtId="0" fontId="3" fillId="0" borderId="0" xfId="657" applyNumberFormat="1" applyFont="1" applyFill="1" applyAlignment="1" applyProtection="1">
      <alignment horizontal="left" vertical="center" shrinkToFit="1"/>
      <protection/>
    </xf>
    <xf numFmtId="186" fontId="3" fillId="0" borderId="0" xfId="657" applyNumberFormat="1" applyFont="1" applyFill="1" applyAlignment="1" applyProtection="1">
      <alignment vertical="center"/>
      <protection/>
    </xf>
    <xf numFmtId="188" fontId="3" fillId="0" borderId="0" xfId="657" applyNumberFormat="1" applyFont="1" applyFill="1" applyAlignment="1" applyProtection="1">
      <alignment vertical="center"/>
      <protection/>
    </xf>
    <xf numFmtId="186" fontId="3" fillId="0" borderId="10" xfId="657" applyNumberFormat="1" applyFont="1" applyFill="1" applyBorder="1" applyAlignment="1" applyProtection="1">
      <alignment vertical="center"/>
      <protection/>
    </xf>
    <xf numFmtId="184" fontId="3" fillId="0" borderId="11" xfId="657" applyNumberFormat="1" applyFont="1" applyFill="1" applyBorder="1" applyAlignment="1" applyProtection="1">
      <alignment horizontal="center" vertical="center" shrinkToFit="1"/>
      <protection/>
    </xf>
    <xf numFmtId="186" fontId="3" fillId="0" borderId="0" xfId="657" applyNumberFormat="1" applyFont="1" applyFill="1" applyAlignment="1" applyProtection="1">
      <alignment horizontal="right" vertical="center"/>
      <protection/>
    </xf>
    <xf numFmtId="186" fontId="3" fillId="0" borderId="0" xfId="657" applyNumberFormat="1" applyFont="1" applyFill="1" applyAlignment="1" applyProtection="1">
      <alignment horizontal="right"/>
      <protection/>
    </xf>
    <xf numFmtId="49" fontId="3" fillId="0" borderId="11" xfId="651" applyNumberFormat="1" applyFont="1" applyFill="1" applyBorder="1" applyAlignment="1">
      <alignment horizontal="center" vertical="center" wrapText="1"/>
      <protection/>
    </xf>
    <xf numFmtId="0" fontId="3" fillId="0" borderId="11" xfId="657" applyNumberFormat="1" applyFont="1" applyFill="1" applyBorder="1" applyAlignment="1" applyProtection="1">
      <alignment horizontal="center" vertical="center" shrinkToFit="1"/>
      <protection/>
    </xf>
    <xf numFmtId="0" fontId="0" fillId="0" borderId="15" xfId="0" applyBorder="1" applyAlignment="1">
      <alignment vertical="center"/>
    </xf>
    <xf numFmtId="0" fontId="3" fillId="0" borderId="16" xfId="657" applyNumberFormat="1" applyFont="1" applyFill="1" applyBorder="1" applyAlignment="1" applyProtection="1">
      <alignment horizontal="center" vertical="center" wrapText="1"/>
      <protection/>
    </xf>
    <xf numFmtId="186" fontId="3" fillId="0" borderId="0" xfId="657" applyNumberFormat="1" applyFont="1" applyFill="1" applyBorder="1" applyAlignment="1" applyProtection="1">
      <alignment vertical="center"/>
      <protection/>
    </xf>
    <xf numFmtId="49" fontId="6" fillId="0" borderId="11" xfId="657" applyNumberFormat="1" applyFont="1" applyFill="1" applyBorder="1" applyAlignment="1" applyProtection="1">
      <alignment horizontal="center" vertical="center" wrapText="1"/>
      <protection/>
    </xf>
    <xf numFmtId="0" fontId="34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4" fillId="0" borderId="11" xfId="0" applyFont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4" fillId="24" borderId="11" xfId="0" applyFont="1" applyFill="1" applyBorder="1" applyAlignment="1" applyProtection="1">
      <alignment horizontal="center" vertical="center" wrapText="1"/>
      <protection locked="0"/>
    </xf>
    <xf numFmtId="196" fontId="34" fillId="24" borderId="11" xfId="0" applyNumberFormat="1" applyFont="1" applyFill="1" applyBorder="1" applyAlignment="1" applyProtection="1">
      <alignment horizontal="center" vertical="center" wrapText="1"/>
      <protection locked="0"/>
    </xf>
    <xf numFmtId="49" fontId="34" fillId="24" borderId="11" xfId="659" applyNumberFormat="1" applyFont="1" applyFill="1" applyBorder="1" applyAlignment="1" applyProtection="1">
      <alignment horizontal="center" vertical="center" wrapText="1"/>
      <protection locked="0"/>
    </xf>
    <xf numFmtId="0" fontId="34" fillId="24" borderId="11" xfId="659" applyFont="1" applyFill="1" applyBorder="1" applyAlignment="1" applyProtection="1">
      <alignment horizontal="center" vertical="center" wrapText="1"/>
      <protection locked="0"/>
    </xf>
    <xf numFmtId="198" fontId="34" fillId="24" borderId="11" xfId="659" applyNumberFormat="1" applyFont="1" applyFill="1" applyBorder="1" applyAlignment="1" applyProtection="1">
      <alignment horizontal="center" vertical="center" wrapText="1"/>
      <protection locked="0"/>
    </xf>
    <xf numFmtId="198" fontId="34" fillId="24" borderId="11" xfId="0" applyNumberFormat="1" applyFont="1" applyFill="1" applyBorder="1" applyAlignment="1">
      <alignment horizontal="center" vertical="center"/>
    </xf>
    <xf numFmtId="0" fontId="34" fillId="24" borderId="0" xfId="0" applyFont="1" applyFill="1" applyAlignment="1">
      <alignment vertical="center"/>
    </xf>
    <xf numFmtId="196" fontId="34" fillId="24" borderId="11" xfId="659" applyNumberFormat="1" applyFont="1" applyFill="1" applyBorder="1" applyAlignment="1" applyProtection="1">
      <alignment horizontal="center" vertical="center" wrapText="1"/>
      <protection locked="0"/>
    </xf>
    <xf numFmtId="0" fontId="34" fillId="24" borderId="11" xfId="0" applyFont="1" applyFill="1" applyBorder="1" applyAlignment="1">
      <alignment horizontal="center" vertical="center"/>
    </xf>
    <xf numFmtId="0" fontId="34" fillId="24" borderId="11" xfId="631" applyFont="1" applyFill="1" applyBorder="1" applyAlignment="1">
      <alignment horizontal="center" vertical="center"/>
      <protection/>
    </xf>
    <xf numFmtId="0" fontId="34" fillId="24" borderId="11" xfId="0" applyFont="1" applyFill="1" applyBorder="1" applyAlignment="1" applyProtection="1">
      <alignment horizontal="center" vertical="center" wrapText="1"/>
      <protection/>
    </xf>
    <xf numFmtId="196" fontId="34" fillId="24" borderId="11" xfId="0" applyNumberFormat="1" applyFont="1" applyFill="1" applyBorder="1" applyAlignment="1">
      <alignment horizontal="center" vertical="center" wrapText="1"/>
    </xf>
    <xf numFmtId="196" fontId="34" fillId="24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187" fontId="35" fillId="24" borderId="0" xfId="651" applyNumberFormat="1" applyFont="1" applyFill="1" applyAlignment="1" applyProtection="1">
      <alignment horizontal="right" vertical="center"/>
      <protection/>
    </xf>
    <xf numFmtId="187" fontId="35" fillId="24" borderId="0" xfId="651" applyNumberFormat="1" applyFont="1" applyFill="1" applyAlignment="1" applyProtection="1">
      <alignment vertical="center"/>
      <protection/>
    </xf>
    <xf numFmtId="187" fontId="35" fillId="24" borderId="0" xfId="656" applyNumberFormat="1" applyFont="1" applyFill="1" applyAlignment="1" applyProtection="1">
      <alignment horizontal="right" vertical="center"/>
      <protection/>
    </xf>
    <xf numFmtId="187" fontId="36" fillId="24" borderId="0" xfId="653" applyNumberFormat="1" applyFont="1" applyFill="1">
      <alignment vertical="center"/>
      <protection/>
    </xf>
    <xf numFmtId="187" fontId="37" fillId="24" borderId="0" xfId="651" applyNumberFormat="1" applyFont="1" applyFill="1">
      <alignment/>
      <protection/>
    </xf>
    <xf numFmtId="187" fontId="36" fillId="24" borderId="0" xfId="653" applyNumberFormat="1" applyFont="1" applyFill="1" applyAlignment="1">
      <alignment vertical="center" wrapText="1"/>
      <protection/>
    </xf>
    <xf numFmtId="0" fontId="35" fillId="24" borderId="0" xfId="656" applyNumberFormat="1" applyFont="1" applyFill="1" applyAlignment="1" applyProtection="1">
      <alignment horizontal="right" vertical="center" wrapText="1"/>
      <protection/>
    </xf>
    <xf numFmtId="184" fontId="37" fillId="24" borderId="0" xfId="656" applyNumberFormat="1" applyFont="1" applyFill="1" applyAlignment="1" applyProtection="1">
      <alignment horizontal="center" vertical="center" wrapText="1"/>
      <protection/>
    </xf>
    <xf numFmtId="0" fontId="35" fillId="24" borderId="0" xfId="656" applyNumberFormat="1" applyFont="1" applyFill="1" applyAlignment="1" applyProtection="1">
      <alignment vertical="center" shrinkToFit="1"/>
      <protection/>
    </xf>
    <xf numFmtId="0" fontId="35" fillId="24" borderId="0" xfId="656" applyNumberFormat="1" applyFont="1" applyFill="1" applyAlignment="1" applyProtection="1">
      <alignment vertical="center" wrapText="1"/>
      <protection/>
    </xf>
    <xf numFmtId="191" fontId="35" fillId="24" borderId="0" xfId="656" applyNumberFormat="1" applyFont="1" applyFill="1" applyAlignment="1" applyProtection="1">
      <alignment vertical="center" wrapText="1"/>
      <protection/>
    </xf>
    <xf numFmtId="186" fontId="35" fillId="24" borderId="0" xfId="656" applyNumberFormat="1" applyFont="1" applyFill="1" applyAlignment="1" applyProtection="1">
      <alignment vertical="center" wrapText="1"/>
      <protection/>
    </xf>
    <xf numFmtId="0" fontId="37" fillId="24" borderId="0" xfId="656" applyFont="1" applyFill="1">
      <alignment/>
      <protection/>
    </xf>
    <xf numFmtId="186" fontId="35" fillId="24" borderId="0" xfId="656" applyNumberFormat="1" applyFont="1" applyFill="1" applyAlignment="1" applyProtection="1">
      <alignment horizontal="right" vertical="center"/>
      <protection/>
    </xf>
    <xf numFmtId="186" fontId="35" fillId="24" borderId="0" xfId="656" applyNumberFormat="1" applyFont="1" applyFill="1" applyBorder="1" applyAlignment="1" applyProtection="1">
      <alignment horizontal="right"/>
      <protection/>
    </xf>
    <xf numFmtId="191" fontId="35" fillId="24" borderId="11" xfId="651" applyNumberFormat="1" applyFont="1" applyFill="1" applyBorder="1" applyAlignment="1">
      <alignment horizontal="center" vertical="center"/>
      <protection/>
    </xf>
    <xf numFmtId="49" fontId="35" fillId="24" borderId="11" xfId="651" applyNumberFormat="1" applyFont="1" applyFill="1" applyBorder="1" applyAlignment="1">
      <alignment horizontal="center" vertical="center" wrapText="1"/>
      <protection/>
    </xf>
    <xf numFmtId="0" fontId="35" fillId="24" borderId="17" xfId="656" applyNumberFormat="1" applyFont="1" applyFill="1" applyBorder="1" applyAlignment="1" applyProtection="1">
      <alignment horizontal="center" vertical="center" shrinkToFit="1"/>
      <protection/>
    </xf>
    <xf numFmtId="184" fontId="35" fillId="24" borderId="18" xfId="656" applyNumberFormat="1" applyFont="1" applyFill="1" applyBorder="1" applyAlignment="1" applyProtection="1">
      <alignment horizontal="center" vertical="center" shrinkToFit="1"/>
      <protection/>
    </xf>
    <xf numFmtId="0" fontId="35" fillId="24" borderId="18" xfId="656" applyNumberFormat="1" applyFont="1" applyFill="1" applyBorder="1" applyAlignment="1">
      <alignment horizontal="center" vertical="center" shrinkToFit="1"/>
      <protection/>
    </xf>
    <xf numFmtId="0" fontId="37" fillId="24" borderId="0" xfId="656" applyFont="1" applyFill="1" applyAlignment="1">
      <alignment horizontal="center" vertical="center" shrinkToFit="1"/>
      <protection/>
    </xf>
    <xf numFmtId="0" fontId="36" fillId="24" borderId="11" xfId="0" applyFont="1" applyFill="1" applyBorder="1" applyAlignment="1">
      <alignment vertical="center"/>
    </xf>
    <xf numFmtId="0" fontId="36" fillId="24" borderId="11" xfId="0" applyFont="1" applyFill="1" applyBorder="1" applyAlignment="1">
      <alignment vertical="center" shrinkToFit="1"/>
    </xf>
    <xf numFmtId="187" fontId="36" fillId="24" borderId="11" xfId="0" applyNumberFormat="1" applyFont="1" applyFill="1" applyBorder="1" applyAlignment="1">
      <alignment vertical="center"/>
    </xf>
    <xf numFmtId="0" fontId="36" fillId="24" borderId="0" xfId="0" applyFont="1" applyFill="1" applyAlignment="1">
      <alignment vertical="center"/>
    </xf>
    <xf numFmtId="0" fontId="38" fillId="24" borderId="11" xfId="0" applyFont="1" applyFill="1" applyBorder="1" applyAlignment="1">
      <alignment vertical="center"/>
    </xf>
    <xf numFmtId="0" fontId="37" fillId="24" borderId="0" xfId="656" applyFont="1" applyFill="1" applyAlignment="1">
      <alignment shrinkToFit="1"/>
      <protection/>
    </xf>
    <xf numFmtId="191" fontId="37" fillId="24" borderId="0" xfId="656" applyNumberFormat="1" applyFont="1" applyFill="1">
      <alignment/>
      <protection/>
    </xf>
    <xf numFmtId="0" fontId="35" fillId="24" borderId="11" xfId="657" applyFont="1" applyFill="1" applyBorder="1" applyAlignment="1">
      <alignment horizontal="center" vertical="center" shrinkToFit="1"/>
      <protection/>
    </xf>
    <xf numFmtId="187" fontId="35" fillId="24" borderId="11" xfId="657" applyNumberFormat="1" applyFont="1" applyFill="1" applyBorder="1" applyAlignment="1" applyProtection="1">
      <alignment horizontal="center" vertical="center" shrinkToFit="1"/>
      <protection/>
    </xf>
    <xf numFmtId="187" fontId="35" fillId="24" borderId="11" xfId="657" applyNumberFormat="1" applyFont="1" applyFill="1" applyBorder="1" applyAlignment="1">
      <alignment horizontal="center" vertical="center" shrinkToFit="1"/>
      <protection/>
    </xf>
    <xf numFmtId="0" fontId="35" fillId="24" borderId="0" xfId="657" applyFont="1" applyFill="1" applyAlignment="1">
      <alignment horizontal="center" vertical="center" shrinkToFit="1"/>
      <protection/>
    </xf>
    <xf numFmtId="0" fontId="39" fillId="24" borderId="11" xfId="657" applyFont="1" applyFill="1" applyBorder="1" applyAlignment="1">
      <alignment horizontal="center" vertical="center" shrinkToFit="1"/>
      <protection/>
    </xf>
    <xf numFmtId="193" fontId="40" fillId="24" borderId="0" xfId="654" applyNumberFormat="1" applyFont="1" applyFill="1" applyAlignment="1" applyProtection="1">
      <alignment vertical="center" wrapText="1"/>
      <protection/>
    </xf>
    <xf numFmtId="193" fontId="40" fillId="24" borderId="0" xfId="654" applyNumberFormat="1" applyFont="1" applyFill="1" applyAlignment="1" applyProtection="1">
      <alignment horizontal="right" vertical="center"/>
      <protection/>
    </xf>
    <xf numFmtId="186" fontId="40" fillId="24" borderId="0" xfId="654" applyNumberFormat="1" applyFont="1" applyFill="1" applyAlignment="1" applyProtection="1">
      <alignment horizontal="right" vertical="center"/>
      <protection/>
    </xf>
    <xf numFmtId="186" fontId="40" fillId="24" borderId="0" xfId="654" applyNumberFormat="1" applyFont="1" applyFill="1" applyAlignment="1" applyProtection="1">
      <alignment vertical="center"/>
      <protection/>
    </xf>
    <xf numFmtId="186" fontId="35" fillId="24" borderId="0" xfId="654" applyNumberFormat="1" applyFont="1" applyFill="1" applyAlignment="1" applyProtection="1">
      <alignment vertical="center"/>
      <protection/>
    </xf>
    <xf numFmtId="186" fontId="35" fillId="24" borderId="0" xfId="654" applyNumberFormat="1" applyFont="1" applyFill="1" applyAlignment="1" applyProtection="1">
      <alignment horizontal="right" vertical="center"/>
      <protection/>
    </xf>
    <xf numFmtId="0" fontId="37" fillId="24" borderId="0" xfId="654" applyFont="1" applyFill="1">
      <alignment/>
      <protection/>
    </xf>
    <xf numFmtId="193" fontId="41" fillId="24" borderId="10" xfId="654" applyNumberFormat="1" applyFont="1" applyFill="1" applyBorder="1" applyAlignment="1" applyProtection="1">
      <alignment vertical="center" wrapText="1"/>
      <protection/>
    </xf>
    <xf numFmtId="193" fontId="35" fillId="24" borderId="10" xfId="654" applyNumberFormat="1" applyFont="1" applyFill="1" applyBorder="1" applyAlignment="1" applyProtection="1">
      <alignment horizontal="right" vertical="center" wrapText="1"/>
      <protection/>
    </xf>
    <xf numFmtId="193" fontId="36" fillId="24" borderId="11" xfId="654" applyNumberFormat="1" applyFont="1" applyFill="1" applyBorder="1" applyAlignment="1" applyProtection="1">
      <alignment horizontal="centerContinuous" vertical="center"/>
      <protection/>
    </xf>
    <xf numFmtId="193" fontId="36" fillId="24" borderId="18" xfId="654" applyNumberFormat="1" applyFont="1" applyFill="1" applyBorder="1" applyAlignment="1" applyProtection="1">
      <alignment horizontal="centerContinuous" vertical="center"/>
      <protection/>
    </xf>
    <xf numFmtId="186" fontId="36" fillId="24" borderId="11" xfId="654" applyNumberFormat="1" applyFont="1" applyFill="1" applyBorder="1" applyAlignment="1" applyProtection="1">
      <alignment horizontal="centerContinuous" vertical="center"/>
      <protection/>
    </xf>
    <xf numFmtId="186" fontId="36" fillId="24" borderId="11" xfId="654" applyNumberFormat="1" applyFont="1" applyFill="1" applyBorder="1" applyAlignment="1" applyProtection="1">
      <alignment horizontal="center" vertical="center" wrapText="1"/>
      <protection/>
    </xf>
    <xf numFmtId="49" fontId="36" fillId="24" borderId="11" xfId="654" applyNumberFormat="1" applyFont="1" applyFill="1" applyBorder="1" applyAlignment="1">
      <alignment horizontal="center" vertical="center"/>
      <protection/>
    </xf>
    <xf numFmtId="49" fontId="36" fillId="24" borderId="11" xfId="654" applyNumberFormat="1" applyFont="1" applyFill="1" applyBorder="1" applyAlignment="1">
      <alignment horizontal="center" vertical="center" wrapText="1"/>
      <protection/>
    </xf>
    <xf numFmtId="0" fontId="36" fillId="24" borderId="11" xfId="654" applyFont="1" applyFill="1" applyBorder="1" applyAlignment="1">
      <alignment horizontal="left" vertical="center" wrapText="1"/>
      <protection/>
    </xf>
    <xf numFmtId="187" fontId="36" fillId="24" borderId="11" xfId="654" applyNumberFormat="1" applyFont="1" applyFill="1" applyBorder="1" applyAlignment="1" applyProtection="1">
      <alignment horizontal="right" vertical="center" wrapText="1"/>
      <protection/>
    </xf>
    <xf numFmtId="0" fontId="36" fillId="24" borderId="13" xfId="574" applyFont="1" applyFill="1" applyBorder="1">
      <alignment vertical="center"/>
      <protection/>
    </xf>
    <xf numFmtId="194" fontId="36" fillId="24" borderId="11" xfId="654" applyNumberFormat="1" applyFont="1" applyFill="1" applyBorder="1" applyAlignment="1">
      <alignment horizontal="right" vertical="center" wrapText="1"/>
      <protection/>
    </xf>
    <xf numFmtId="0" fontId="36" fillId="24" borderId="11" xfId="574" applyFont="1" applyFill="1" applyBorder="1">
      <alignment vertical="center"/>
      <protection/>
    </xf>
    <xf numFmtId="194" fontId="36" fillId="24" borderId="11" xfId="654" applyNumberFormat="1" applyFont="1" applyFill="1" applyBorder="1" applyAlignment="1" applyProtection="1">
      <alignment horizontal="right" vertical="center" wrapText="1"/>
      <protection/>
    </xf>
    <xf numFmtId="187" fontId="36" fillId="24" borderId="0" xfId="0" applyNumberFormat="1" applyFont="1" applyFill="1" applyAlignment="1">
      <alignment vertical="center"/>
    </xf>
    <xf numFmtId="187" fontId="37" fillId="24" borderId="11" xfId="654" applyNumberFormat="1" applyFont="1" applyFill="1" applyBorder="1">
      <alignment/>
      <protection/>
    </xf>
    <xf numFmtId="0" fontId="36" fillId="24" borderId="14" xfId="0" applyFont="1" applyFill="1" applyBorder="1" applyAlignment="1">
      <alignment vertical="center" wrapText="1"/>
    </xf>
    <xf numFmtId="0" fontId="36" fillId="24" borderId="13" xfId="0" applyFont="1" applyFill="1" applyBorder="1" applyAlignment="1">
      <alignment vertical="center" wrapText="1"/>
    </xf>
    <xf numFmtId="194" fontId="36" fillId="24" borderId="11" xfId="654" applyNumberFormat="1" applyFont="1" applyFill="1" applyBorder="1" applyAlignment="1">
      <alignment horizontal="right" vertical="center"/>
      <protection/>
    </xf>
    <xf numFmtId="187" fontId="36" fillId="24" borderId="11" xfId="654" applyNumberFormat="1" applyFont="1" applyFill="1" applyBorder="1" applyAlignment="1">
      <alignment horizontal="right" vertical="center" wrapText="1"/>
      <protection/>
    </xf>
    <xf numFmtId="0" fontId="36" fillId="24" borderId="14" xfId="654" applyFont="1" applyFill="1" applyBorder="1" applyAlignment="1">
      <alignment horizontal="left" vertical="center" wrapText="1"/>
      <protection/>
    </xf>
    <xf numFmtId="0" fontId="36" fillId="24" borderId="13" xfId="654" applyFont="1" applyFill="1" applyBorder="1" applyAlignment="1">
      <alignment horizontal="left" vertical="center" wrapText="1"/>
      <protection/>
    </xf>
    <xf numFmtId="187" fontId="36" fillId="24" borderId="11" xfId="654" applyNumberFormat="1" applyFont="1" applyFill="1" applyBorder="1" applyAlignment="1">
      <alignment horizontal="right" vertical="center"/>
      <protection/>
    </xf>
    <xf numFmtId="0" fontId="36" fillId="24" borderId="11" xfId="574" applyFont="1" applyFill="1" applyBorder="1" applyAlignment="1">
      <alignment horizontal="center" vertical="center"/>
      <protection/>
    </xf>
    <xf numFmtId="0" fontId="37" fillId="24" borderId="0" xfId="654" applyFont="1" applyFill="1" applyAlignment="1">
      <alignment wrapText="1"/>
      <protection/>
    </xf>
    <xf numFmtId="184" fontId="35" fillId="24" borderId="0" xfId="655" applyNumberFormat="1" applyFont="1" applyFill="1" applyAlignment="1" applyProtection="1">
      <alignment horizontal="center" vertical="center" shrinkToFit="1"/>
      <protection/>
    </xf>
    <xf numFmtId="185" fontId="35" fillId="24" borderId="0" xfId="655" applyNumberFormat="1" applyFont="1" applyFill="1" applyAlignment="1" applyProtection="1">
      <alignment horizontal="center" vertical="center" shrinkToFit="1"/>
      <protection/>
    </xf>
    <xf numFmtId="0" fontId="35" fillId="24" borderId="0" xfId="655" applyNumberFormat="1" applyFont="1" applyFill="1" applyAlignment="1" applyProtection="1">
      <alignment horizontal="right" vertical="center" shrinkToFit="1"/>
      <protection/>
    </xf>
    <xf numFmtId="0" fontId="35" fillId="24" borderId="0" xfId="655" applyNumberFormat="1" applyFont="1" applyFill="1" applyAlignment="1" applyProtection="1">
      <alignment horizontal="left" vertical="center" wrapText="1"/>
      <protection/>
    </xf>
    <xf numFmtId="186" fontId="35" fillId="24" borderId="0" xfId="655" applyNumberFormat="1" applyFont="1" applyFill="1" applyAlignment="1" applyProtection="1">
      <alignment vertical="center"/>
      <protection/>
    </xf>
    <xf numFmtId="188" fontId="35" fillId="24" borderId="0" xfId="655" applyNumberFormat="1" applyFont="1" applyFill="1" applyAlignment="1" applyProtection="1">
      <alignment vertical="center"/>
      <protection/>
    </xf>
    <xf numFmtId="186" fontId="35" fillId="24" borderId="0" xfId="655" applyNumberFormat="1" applyFont="1" applyFill="1" applyAlignment="1" applyProtection="1">
      <alignment horizontal="right" vertical="center"/>
      <protection/>
    </xf>
    <xf numFmtId="0" fontId="37" fillId="24" borderId="0" xfId="655" applyFont="1" applyFill="1">
      <alignment/>
      <protection/>
    </xf>
    <xf numFmtId="186" fontId="35" fillId="24" borderId="10" xfId="655" applyNumberFormat="1" applyFont="1" applyFill="1" applyBorder="1" applyAlignment="1" applyProtection="1">
      <alignment vertical="center"/>
      <protection/>
    </xf>
    <xf numFmtId="186" fontId="35" fillId="24" borderId="0" xfId="655" applyNumberFormat="1" applyFont="1" applyFill="1" applyAlignment="1" applyProtection="1">
      <alignment horizontal="right"/>
      <protection/>
    </xf>
    <xf numFmtId="0" fontId="35" fillId="24" borderId="12" xfId="657" applyNumberFormat="1" applyFont="1" applyFill="1" applyBorder="1" applyAlignment="1" applyProtection="1">
      <alignment horizontal="centerContinuous" vertical="center"/>
      <protection/>
    </xf>
    <xf numFmtId="0" fontId="35" fillId="24" borderId="13" xfId="657" applyNumberFormat="1" applyFont="1" applyFill="1" applyBorder="1" applyAlignment="1" applyProtection="1">
      <alignment horizontal="centerContinuous" vertical="center"/>
      <protection/>
    </xf>
    <xf numFmtId="0" fontId="35" fillId="24" borderId="14" xfId="657" applyNumberFormat="1" applyFont="1" applyFill="1" applyBorder="1" applyAlignment="1" applyProtection="1">
      <alignment horizontal="centerContinuous" vertical="center"/>
      <protection/>
    </xf>
    <xf numFmtId="0" fontId="37" fillId="24" borderId="0" xfId="657" applyFont="1" applyFill="1">
      <alignment/>
      <protection/>
    </xf>
    <xf numFmtId="0" fontId="35" fillId="24" borderId="13" xfId="657" applyNumberFormat="1" applyFont="1" applyFill="1" applyBorder="1" applyAlignment="1" applyProtection="1">
      <alignment horizontal="center" vertical="center" wrapText="1"/>
      <protection/>
    </xf>
    <xf numFmtId="0" fontId="35" fillId="24" borderId="11" xfId="657" applyNumberFormat="1" applyFont="1" applyFill="1" applyBorder="1" applyAlignment="1" applyProtection="1">
      <alignment horizontal="center" vertical="center" wrapText="1"/>
      <protection/>
    </xf>
    <xf numFmtId="184" fontId="34" fillId="24" borderId="18" xfId="657" applyNumberFormat="1" applyFont="1" applyFill="1" applyBorder="1" applyAlignment="1" applyProtection="1">
      <alignment horizontal="center" vertical="center" shrinkToFit="1"/>
      <protection/>
    </xf>
    <xf numFmtId="0" fontId="34" fillId="24" borderId="17" xfId="657" applyNumberFormat="1" applyFont="1" applyFill="1" applyBorder="1" applyAlignment="1" applyProtection="1">
      <alignment horizontal="center" vertical="center" shrinkToFit="1"/>
      <protection/>
    </xf>
    <xf numFmtId="0" fontId="34" fillId="24" borderId="18" xfId="657" applyNumberFormat="1" applyFont="1" applyFill="1" applyBorder="1" applyAlignment="1" applyProtection="1">
      <alignment horizontal="center" vertical="center" shrinkToFit="1"/>
      <protection/>
    </xf>
    <xf numFmtId="0" fontId="34" fillId="24" borderId="0" xfId="0" applyFont="1" applyFill="1" applyAlignment="1">
      <alignment horizontal="center" vertical="center" shrinkToFit="1"/>
    </xf>
    <xf numFmtId="0" fontId="34" fillId="24" borderId="0" xfId="657" applyFont="1" applyFill="1" applyAlignment="1">
      <alignment horizontal="center" vertical="center" shrinkToFit="1"/>
      <protection/>
    </xf>
    <xf numFmtId="0" fontId="37" fillId="24" borderId="0" xfId="657" applyFont="1" applyFill="1" applyAlignment="1">
      <alignment shrinkToFit="1"/>
      <protection/>
    </xf>
    <xf numFmtId="187" fontId="37" fillId="24" borderId="0" xfId="658" applyNumberFormat="1" applyFont="1" applyFill="1">
      <alignment/>
      <protection/>
    </xf>
    <xf numFmtId="187" fontId="35" fillId="24" borderId="0" xfId="655" applyNumberFormat="1" applyFont="1" applyFill="1" applyAlignment="1" applyProtection="1">
      <alignment horizontal="right" vertical="center"/>
      <protection/>
    </xf>
    <xf numFmtId="187" fontId="36" fillId="24" borderId="0" xfId="658" applyNumberFormat="1" applyFont="1" applyFill="1">
      <alignment/>
      <protection/>
    </xf>
    <xf numFmtId="187" fontId="36" fillId="24" borderId="18" xfId="658" applyNumberFormat="1" applyFont="1" applyFill="1" applyBorder="1" applyAlignment="1">
      <alignment horizontal="center" vertical="center"/>
      <protection/>
    </xf>
    <xf numFmtId="196" fontId="36" fillId="24" borderId="17" xfId="658" applyNumberFormat="1" applyFont="1" applyFill="1" applyBorder="1" applyAlignment="1">
      <alignment horizontal="center" vertical="center"/>
      <protection/>
    </xf>
    <xf numFmtId="196" fontId="36" fillId="24" borderId="11" xfId="658" applyNumberFormat="1" applyFont="1" applyFill="1" applyBorder="1" applyAlignment="1">
      <alignment horizontal="center" vertical="center"/>
      <protection/>
    </xf>
    <xf numFmtId="187" fontId="36" fillId="24" borderId="14" xfId="658" applyNumberFormat="1" applyFont="1" applyFill="1" applyBorder="1" applyAlignment="1" applyProtection="1">
      <alignment horizontal="left" vertical="center" wrapText="1"/>
      <protection/>
    </xf>
    <xf numFmtId="187" fontId="36" fillId="24" borderId="11" xfId="658" applyNumberFormat="1" applyFont="1" applyFill="1" applyBorder="1" applyAlignment="1" applyProtection="1">
      <alignment horizontal="left" vertical="center" wrapText="1"/>
      <protection/>
    </xf>
    <xf numFmtId="187" fontId="36" fillId="24" borderId="11" xfId="658" applyNumberFormat="1" applyFont="1" applyFill="1" applyBorder="1" applyAlignment="1" applyProtection="1">
      <alignment horizontal="right" vertical="center" wrapText="1"/>
      <protection/>
    </xf>
    <xf numFmtId="187" fontId="36" fillId="24" borderId="11" xfId="658" applyNumberFormat="1" applyFont="1" applyFill="1" applyBorder="1" applyAlignment="1">
      <alignment horizontal="right" vertical="center" wrapText="1"/>
      <protection/>
    </xf>
    <xf numFmtId="187" fontId="36" fillId="24" borderId="0" xfId="658" applyNumberFormat="1" applyFont="1" applyFill="1" applyAlignment="1">
      <alignment horizontal="right" vertical="center"/>
      <protection/>
    </xf>
    <xf numFmtId="0" fontId="41" fillId="24" borderId="0" xfId="0" applyFont="1" applyFill="1" applyAlignment="1">
      <alignment vertical="center"/>
    </xf>
    <xf numFmtId="0" fontId="40" fillId="24" borderId="0" xfId="0" applyFont="1" applyFill="1" applyAlignment="1">
      <alignment vertical="center"/>
    </xf>
    <xf numFmtId="0" fontId="42" fillId="24" borderId="0" xfId="0" applyFont="1" applyFill="1" applyAlignment="1">
      <alignment vertical="center"/>
    </xf>
    <xf numFmtId="0" fontId="36" fillId="24" borderId="0" xfId="0" applyFont="1" applyFill="1" applyAlignment="1">
      <alignment horizontal="right" vertical="center"/>
    </xf>
    <xf numFmtId="0" fontId="38" fillId="24" borderId="11" xfId="0" applyFont="1" applyFill="1" applyBorder="1" applyAlignment="1">
      <alignment horizontal="center" vertical="center"/>
    </xf>
    <xf numFmtId="0" fontId="38" fillId="24" borderId="11" xfId="0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horizontal="center" vertical="center"/>
    </xf>
    <xf numFmtId="188" fontId="36" fillId="24" borderId="11" xfId="0" applyNumberFormat="1" applyFont="1" applyFill="1" applyBorder="1" applyAlignment="1">
      <alignment horizontal="right" vertical="center"/>
    </xf>
    <xf numFmtId="187" fontId="35" fillId="24" borderId="0" xfId="651" applyNumberFormat="1" applyFont="1" applyFill="1" applyAlignment="1" applyProtection="1">
      <alignment horizontal="left" vertical="center" wrapText="1"/>
      <protection/>
    </xf>
    <xf numFmtId="187" fontId="35" fillId="24" borderId="0" xfId="651" applyNumberFormat="1" applyFont="1" applyFill="1" applyAlignment="1" applyProtection="1">
      <alignment horizontal="right" vertical="center"/>
      <protection/>
    </xf>
    <xf numFmtId="187" fontId="35" fillId="24" borderId="0" xfId="651" applyNumberFormat="1" applyFont="1" applyFill="1" applyAlignment="1" applyProtection="1">
      <alignment vertical="center"/>
      <protection/>
    </xf>
    <xf numFmtId="187" fontId="35" fillId="24" borderId="0" xfId="656" applyNumberFormat="1" applyFont="1" applyFill="1" applyAlignment="1" applyProtection="1">
      <alignment horizontal="right" vertical="center"/>
      <protection/>
    </xf>
    <xf numFmtId="187" fontId="35" fillId="24" borderId="0" xfId="651" applyNumberFormat="1" applyFont="1" applyFill="1" applyAlignment="1" applyProtection="1">
      <alignment horizontal="centerContinuous" vertical="center"/>
      <protection/>
    </xf>
    <xf numFmtId="187" fontId="35" fillId="24" borderId="0" xfId="653" applyNumberFormat="1" applyFont="1" applyFill="1" applyAlignment="1">
      <alignment horizontal="right" vertical="center" wrapText="1"/>
      <protection/>
    </xf>
    <xf numFmtId="187" fontId="35" fillId="24" borderId="11" xfId="651" applyNumberFormat="1" applyFont="1" applyFill="1" applyBorder="1" applyAlignment="1" applyProtection="1">
      <alignment horizontal="centerContinuous" vertical="center"/>
      <protection/>
    </xf>
    <xf numFmtId="187" fontId="35" fillId="24" borderId="18" xfId="651" applyNumberFormat="1" applyFont="1" applyFill="1" applyBorder="1" applyAlignment="1" applyProtection="1">
      <alignment horizontal="centerContinuous" vertical="center"/>
      <protection/>
    </xf>
    <xf numFmtId="187" fontId="35" fillId="24" borderId="19" xfId="653" applyNumberFormat="1" applyFont="1" applyFill="1" applyBorder="1" applyAlignment="1">
      <alignment horizontal="centerContinuous" vertical="center" wrapText="1"/>
      <protection/>
    </xf>
    <xf numFmtId="187" fontId="35" fillId="24" borderId="11" xfId="651" applyNumberFormat="1" applyFont="1" applyFill="1" applyBorder="1" applyAlignment="1" applyProtection="1">
      <alignment horizontal="centerContinuous" vertical="center" wrapText="1"/>
      <protection/>
    </xf>
    <xf numFmtId="187" fontId="35" fillId="24" borderId="11" xfId="651" applyNumberFormat="1" applyFont="1" applyFill="1" applyBorder="1" applyAlignment="1" applyProtection="1">
      <alignment horizontal="center" vertical="center" wrapText="1"/>
      <protection/>
    </xf>
    <xf numFmtId="187" fontId="35" fillId="24" borderId="11" xfId="651" applyNumberFormat="1" applyFont="1" applyFill="1" applyBorder="1" applyAlignment="1">
      <alignment horizontal="center" vertical="center" wrapText="1"/>
      <protection/>
    </xf>
    <xf numFmtId="187" fontId="35" fillId="24" borderId="11" xfId="651" applyNumberFormat="1" applyFont="1" applyFill="1" applyBorder="1" applyAlignment="1">
      <alignment horizontal="left" vertical="center"/>
      <protection/>
    </xf>
    <xf numFmtId="187" fontId="35" fillId="24" borderId="11" xfId="651" applyNumberFormat="1" applyFont="1" applyFill="1" applyBorder="1" applyAlignment="1" applyProtection="1">
      <alignment horizontal="right" vertical="center" wrapText="1"/>
      <protection/>
    </xf>
    <xf numFmtId="187" fontId="35" fillId="24" borderId="10" xfId="651" applyNumberFormat="1" applyFont="1" applyFill="1" applyBorder="1" applyAlignment="1">
      <alignment horizontal="left" vertical="center"/>
      <protection/>
    </xf>
    <xf numFmtId="187" fontId="35" fillId="24" borderId="11" xfId="651" applyNumberFormat="1" applyFont="1" applyFill="1" applyBorder="1" applyAlignment="1">
      <alignment horizontal="right" vertical="center" wrapText="1"/>
      <protection/>
    </xf>
    <xf numFmtId="187" fontId="35" fillId="24" borderId="19" xfId="653" applyNumberFormat="1" applyFont="1" applyFill="1" applyBorder="1" applyAlignment="1">
      <alignment horizontal="right" vertical="center" wrapText="1"/>
      <protection/>
    </xf>
    <xf numFmtId="187" fontId="35" fillId="24" borderId="12" xfId="651" applyNumberFormat="1" applyFont="1" applyFill="1" applyBorder="1" applyAlignment="1">
      <alignment horizontal="left" vertical="center"/>
      <protection/>
    </xf>
    <xf numFmtId="187" fontId="35" fillId="24" borderId="11" xfId="651" applyNumberFormat="1" applyFont="1" applyFill="1" applyBorder="1" applyAlignment="1">
      <alignment horizontal="left" vertical="center" wrapText="1"/>
      <protection/>
    </xf>
    <xf numFmtId="187" fontId="35" fillId="24" borderId="12" xfId="651" applyNumberFormat="1" applyFont="1" applyFill="1" applyBorder="1" applyAlignment="1" applyProtection="1">
      <alignment vertical="center"/>
      <protection/>
    </xf>
    <xf numFmtId="187" fontId="35" fillId="24" borderId="14" xfId="651" applyNumberFormat="1" applyFont="1" applyFill="1" applyBorder="1" applyAlignment="1">
      <alignment horizontal="left" vertical="center"/>
      <protection/>
    </xf>
    <xf numFmtId="187" fontId="35" fillId="24" borderId="13" xfId="651" applyNumberFormat="1" applyFont="1" applyFill="1" applyBorder="1" applyAlignment="1">
      <alignment horizontal="left" vertical="center"/>
      <protection/>
    </xf>
    <xf numFmtId="187" fontId="35" fillId="24" borderId="12" xfId="651" applyNumberFormat="1" applyFont="1" applyFill="1" applyBorder="1" applyAlignment="1" applyProtection="1">
      <alignment horizontal="left" vertical="center"/>
      <protection/>
    </xf>
    <xf numFmtId="187" fontId="35" fillId="24" borderId="14" xfId="651" applyNumberFormat="1" applyFont="1" applyFill="1" applyBorder="1" applyAlignment="1">
      <alignment vertical="center"/>
      <protection/>
    </xf>
    <xf numFmtId="187" fontId="35" fillId="24" borderId="13" xfId="651" applyNumberFormat="1" applyFont="1" applyFill="1" applyBorder="1" applyAlignment="1">
      <alignment vertical="center"/>
      <protection/>
    </xf>
    <xf numFmtId="187" fontId="35" fillId="24" borderId="20" xfId="651" applyNumberFormat="1" applyFont="1" applyFill="1" applyBorder="1" applyAlignment="1" applyProtection="1">
      <alignment horizontal="left" vertical="center"/>
      <protection/>
    </xf>
    <xf numFmtId="187" fontId="35" fillId="24" borderId="14" xfId="651" applyNumberFormat="1" applyFont="1" applyFill="1" applyBorder="1" applyAlignment="1" applyProtection="1">
      <alignment horizontal="left" vertical="center"/>
      <protection/>
    </xf>
    <xf numFmtId="187" fontId="37" fillId="24" borderId="11" xfId="651" applyNumberFormat="1" applyFont="1" applyFill="1" applyBorder="1" applyAlignment="1">
      <alignment horizontal="right" vertical="center" wrapText="1"/>
      <protection/>
    </xf>
    <xf numFmtId="187" fontId="35" fillId="24" borderId="11" xfId="651" applyNumberFormat="1" applyFont="1" applyFill="1" applyBorder="1" applyAlignment="1">
      <alignment horizontal="right" vertical="center"/>
      <protection/>
    </xf>
    <xf numFmtId="187" fontId="35" fillId="24" borderId="11" xfId="651" applyNumberFormat="1" applyFont="1" applyFill="1" applyBorder="1" applyAlignment="1">
      <alignment horizontal="center" vertical="center"/>
      <protection/>
    </xf>
    <xf numFmtId="187" fontId="35" fillId="24" borderId="14" xfId="651" applyNumberFormat="1" applyFont="1" applyFill="1" applyBorder="1" applyAlignment="1" applyProtection="1">
      <alignment horizontal="center" vertical="center"/>
      <protection/>
    </xf>
    <xf numFmtId="187" fontId="35" fillId="24" borderId="13" xfId="651" applyNumberFormat="1" applyFont="1" applyFill="1" applyBorder="1" applyAlignment="1" applyProtection="1">
      <alignment horizontal="center" vertical="center"/>
      <protection/>
    </xf>
    <xf numFmtId="187" fontId="35" fillId="24" borderId="14" xfId="651" applyNumberFormat="1" applyFont="1" applyFill="1" applyBorder="1" applyAlignment="1" applyProtection="1">
      <alignment horizontal="left" vertical="center" wrapText="1"/>
      <protection/>
    </xf>
    <xf numFmtId="187" fontId="35" fillId="24" borderId="13" xfId="651" applyNumberFormat="1" applyFont="1" applyFill="1" applyBorder="1" applyAlignment="1" applyProtection="1">
      <alignment horizontal="left" vertical="center" wrapText="1"/>
      <protection/>
    </xf>
    <xf numFmtId="187" fontId="35" fillId="24" borderId="14" xfId="651" applyNumberFormat="1" applyFont="1" applyFill="1" applyBorder="1" applyAlignment="1">
      <alignment horizontal="center" vertical="center"/>
      <protection/>
    </xf>
    <xf numFmtId="187" fontId="35" fillId="24" borderId="13" xfId="651" applyNumberFormat="1" applyFont="1" applyFill="1" applyBorder="1" applyAlignment="1">
      <alignment horizontal="center" vertical="center"/>
      <protection/>
    </xf>
    <xf numFmtId="187" fontId="35" fillId="24" borderId="14" xfId="651" applyNumberFormat="1" applyFont="1" applyFill="1" applyBorder="1" applyAlignment="1">
      <alignment horizontal="left" vertical="center"/>
      <protection/>
    </xf>
    <xf numFmtId="187" fontId="35" fillId="24" borderId="13" xfId="651" applyNumberFormat="1" applyFont="1" applyFill="1" applyBorder="1" applyAlignment="1">
      <alignment horizontal="left" vertical="center"/>
      <protection/>
    </xf>
    <xf numFmtId="187" fontId="35" fillId="24" borderId="11" xfId="651" applyNumberFormat="1" applyFont="1" applyFill="1" applyBorder="1" applyAlignment="1" applyProtection="1">
      <alignment horizontal="center" vertical="center" wrapText="1"/>
      <protection/>
    </xf>
    <xf numFmtId="187" fontId="35" fillId="24" borderId="14" xfId="651" applyNumberFormat="1" applyFont="1" applyFill="1" applyBorder="1" applyAlignment="1" applyProtection="1">
      <alignment horizontal="center" vertical="center" wrapText="1"/>
      <protection/>
    </xf>
    <xf numFmtId="187" fontId="35" fillId="24" borderId="13" xfId="651" applyNumberFormat="1" applyFont="1" applyFill="1" applyBorder="1" applyAlignment="1" applyProtection="1">
      <alignment horizontal="center" vertical="center" wrapText="1"/>
      <protection/>
    </xf>
    <xf numFmtId="187" fontId="35" fillId="24" borderId="18" xfId="651" applyNumberFormat="1" applyFont="1" applyFill="1" applyBorder="1" applyAlignment="1">
      <alignment horizontal="center" vertical="center" wrapText="1"/>
      <protection/>
    </xf>
    <xf numFmtId="187" fontId="35" fillId="24" borderId="16" xfId="651" applyNumberFormat="1" applyFont="1" applyFill="1" applyBorder="1" applyAlignment="1">
      <alignment horizontal="center" vertical="center" wrapText="1"/>
      <protection/>
    </xf>
    <xf numFmtId="187" fontId="35" fillId="24" borderId="21" xfId="651" applyNumberFormat="1" applyFont="1" applyFill="1" applyBorder="1" applyAlignment="1" applyProtection="1">
      <alignment horizontal="center" vertical="center"/>
      <protection/>
    </xf>
    <xf numFmtId="187" fontId="35" fillId="24" borderId="22" xfId="651" applyNumberFormat="1" applyFont="1" applyFill="1" applyBorder="1" applyAlignment="1" applyProtection="1">
      <alignment horizontal="center" vertical="center"/>
      <protection/>
    </xf>
    <xf numFmtId="187" fontId="35" fillId="24" borderId="23" xfId="651" applyNumberFormat="1" applyFont="1" applyFill="1" applyBorder="1" applyAlignment="1" applyProtection="1">
      <alignment horizontal="center" vertical="center"/>
      <protection/>
    </xf>
    <xf numFmtId="187" fontId="35" fillId="24" borderId="24" xfId="651" applyNumberFormat="1" applyFont="1" applyFill="1" applyBorder="1" applyAlignment="1" applyProtection="1">
      <alignment horizontal="center" vertical="center"/>
      <protection/>
    </xf>
    <xf numFmtId="187" fontId="35" fillId="24" borderId="15" xfId="651" applyNumberFormat="1" applyFont="1" applyFill="1" applyBorder="1" applyAlignment="1" applyProtection="1">
      <alignment horizontal="center" vertical="center"/>
      <protection/>
    </xf>
    <xf numFmtId="187" fontId="35" fillId="24" borderId="25" xfId="651" applyNumberFormat="1" applyFont="1" applyFill="1" applyBorder="1" applyAlignment="1" applyProtection="1">
      <alignment horizontal="center" vertical="center"/>
      <protection/>
    </xf>
    <xf numFmtId="187" fontId="35" fillId="24" borderId="18" xfId="651" applyNumberFormat="1" applyFont="1" applyFill="1" applyBorder="1" applyAlignment="1" applyProtection="1">
      <alignment horizontal="center" vertical="center" wrapText="1"/>
      <protection/>
    </xf>
    <xf numFmtId="187" fontId="35" fillId="24" borderId="17" xfId="651" applyNumberFormat="1" applyFont="1" applyFill="1" applyBorder="1" applyAlignment="1" applyProtection="1">
      <alignment horizontal="center" vertical="center" wrapText="1"/>
      <protection/>
    </xf>
    <xf numFmtId="187" fontId="35" fillId="24" borderId="16" xfId="651" applyNumberFormat="1" applyFont="1" applyFill="1" applyBorder="1" applyAlignment="1" applyProtection="1">
      <alignment horizontal="center" vertical="center" wrapText="1"/>
      <protection/>
    </xf>
    <xf numFmtId="187" fontId="35" fillId="24" borderId="17" xfId="651" applyNumberFormat="1" applyFont="1" applyFill="1" applyBorder="1" applyAlignment="1">
      <alignment horizontal="center" vertical="center" wrapText="1"/>
      <protection/>
    </xf>
    <xf numFmtId="187" fontId="35" fillId="24" borderId="14" xfId="651" applyNumberFormat="1" applyFont="1" applyFill="1" applyBorder="1" applyAlignment="1">
      <alignment horizontal="left" vertical="center" wrapText="1"/>
      <protection/>
    </xf>
    <xf numFmtId="187" fontId="35" fillId="24" borderId="13" xfId="651" applyNumberFormat="1" applyFont="1" applyFill="1" applyBorder="1" applyAlignment="1">
      <alignment horizontal="left" vertical="center" wrapText="1"/>
      <protection/>
    </xf>
    <xf numFmtId="187" fontId="35" fillId="24" borderId="18" xfId="653" applyNumberFormat="1" applyFont="1" applyFill="1" applyBorder="1" applyAlignment="1">
      <alignment horizontal="center" vertical="center" wrapText="1"/>
      <protection/>
    </xf>
    <xf numFmtId="187" fontId="35" fillId="24" borderId="16" xfId="653" applyNumberFormat="1" applyFont="1" applyFill="1" applyBorder="1" applyAlignment="1">
      <alignment horizontal="center" vertical="center" wrapText="1"/>
      <protection/>
    </xf>
    <xf numFmtId="187" fontId="35" fillId="24" borderId="0" xfId="651" applyNumberFormat="1" applyFont="1" applyFill="1" applyAlignment="1" applyProtection="1">
      <alignment horizontal="left" vertical="center" wrapText="1"/>
      <protection/>
    </xf>
    <xf numFmtId="187" fontId="41" fillId="24" borderId="0" xfId="651" applyNumberFormat="1" applyFont="1" applyFill="1" applyAlignment="1" applyProtection="1">
      <alignment horizontal="center" vertical="center"/>
      <protection/>
    </xf>
    <xf numFmtId="187" fontId="35" fillId="24" borderId="10" xfId="651" applyNumberFormat="1" applyFont="1" applyFill="1" applyBorder="1" applyAlignment="1">
      <alignment horizontal="left"/>
      <protection/>
    </xf>
    <xf numFmtId="184" fontId="41" fillId="24" borderId="0" xfId="656" applyNumberFormat="1" applyFont="1" applyFill="1" applyAlignment="1" applyProtection="1">
      <alignment horizontal="center" vertical="center"/>
      <protection/>
    </xf>
    <xf numFmtId="184" fontId="35" fillId="24" borderId="10" xfId="656" applyNumberFormat="1" applyFont="1" applyFill="1" applyBorder="1" applyAlignment="1" applyProtection="1">
      <alignment vertical="center"/>
      <protection/>
    </xf>
    <xf numFmtId="186" fontId="35" fillId="24" borderId="11" xfId="651" applyNumberFormat="1" applyFont="1" applyFill="1" applyBorder="1" applyAlignment="1" applyProtection="1">
      <alignment horizontal="center" vertical="center"/>
      <protection/>
    </xf>
    <xf numFmtId="0" fontId="35" fillId="24" borderId="11" xfId="656" applyNumberFormat="1" applyFont="1" applyFill="1" applyBorder="1" applyAlignment="1" applyProtection="1">
      <alignment horizontal="center" vertical="center" wrapText="1"/>
      <protection/>
    </xf>
    <xf numFmtId="0" fontId="35" fillId="24" borderId="18" xfId="656" applyNumberFormat="1" applyFont="1" applyFill="1" applyBorder="1" applyAlignment="1" applyProtection="1">
      <alignment horizontal="center" vertical="center"/>
      <protection/>
    </xf>
    <xf numFmtId="0" fontId="35" fillId="24" borderId="16" xfId="656" applyNumberFormat="1" applyFont="1" applyFill="1" applyBorder="1" applyAlignment="1" applyProtection="1">
      <alignment horizontal="center" vertical="center"/>
      <protection/>
    </xf>
    <xf numFmtId="0" fontId="35" fillId="24" borderId="11" xfId="656" applyNumberFormat="1" applyFont="1" applyFill="1" applyBorder="1" applyAlignment="1" applyProtection="1">
      <alignment horizontal="center" vertical="center" shrinkToFit="1"/>
      <protection/>
    </xf>
    <xf numFmtId="49" fontId="35" fillId="24" borderId="18" xfId="656" applyNumberFormat="1" applyFont="1" applyFill="1" applyBorder="1" applyAlignment="1">
      <alignment horizontal="center" vertical="center" wrapText="1"/>
      <protection/>
    </xf>
    <xf numFmtId="49" fontId="35" fillId="24" borderId="16" xfId="656" applyNumberFormat="1" applyFont="1" applyFill="1" applyBorder="1" applyAlignment="1">
      <alignment horizontal="center" vertical="center" wrapText="1"/>
      <protection/>
    </xf>
    <xf numFmtId="49" fontId="35" fillId="24" borderId="18" xfId="656" applyNumberFormat="1" applyFont="1" applyFill="1" applyBorder="1" applyAlignment="1">
      <alignment horizontal="center" vertical="center"/>
      <protection/>
    </xf>
    <xf numFmtId="49" fontId="35" fillId="24" borderId="16" xfId="656" applyNumberFormat="1" applyFont="1" applyFill="1" applyBorder="1" applyAlignment="1">
      <alignment horizontal="center" vertical="center"/>
      <protection/>
    </xf>
    <xf numFmtId="0" fontId="4" fillId="0" borderId="0" xfId="657" applyNumberFormat="1" applyFont="1" applyFill="1" applyAlignment="1" applyProtection="1">
      <alignment horizontal="center" vertical="center"/>
      <protection/>
    </xf>
    <xf numFmtId="184" fontId="3" fillId="0" borderId="10" xfId="657" applyNumberFormat="1" applyFont="1" applyFill="1" applyBorder="1" applyAlignment="1" applyProtection="1">
      <alignment vertical="center"/>
      <protection/>
    </xf>
    <xf numFmtId="184" fontId="3" fillId="2" borderId="10" xfId="657" applyNumberFormat="1" applyFont="1" applyFill="1" applyBorder="1" applyAlignment="1" applyProtection="1">
      <alignment vertical="center"/>
      <protection/>
    </xf>
    <xf numFmtId="0" fontId="3" fillId="0" borderId="21" xfId="657" applyNumberFormat="1" applyFont="1" applyFill="1" applyBorder="1" applyAlignment="1" applyProtection="1">
      <alignment horizontal="center" vertical="center"/>
      <protection/>
    </xf>
    <xf numFmtId="0" fontId="0" fillId="0" borderId="15" xfId="0" applyBorder="1" applyAlignment="1">
      <alignment vertical="center"/>
    </xf>
    <xf numFmtId="0" fontId="3" fillId="0" borderId="11" xfId="657" applyNumberFormat="1" applyFont="1" applyFill="1" applyBorder="1" applyAlignment="1" applyProtection="1">
      <alignment horizontal="center" vertical="center" wrapText="1"/>
      <protection/>
    </xf>
    <xf numFmtId="0" fontId="3" fillId="0" borderId="18" xfId="657" applyNumberFormat="1" applyFont="1" applyFill="1" applyBorder="1" applyAlignment="1" applyProtection="1">
      <alignment horizontal="center" vertical="center" wrapText="1"/>
      <protection/>
    </xf>
    <xf numFmtId="0" fontId="3" fillId="0" borderId="16" xfId="657" applyNumberFormat="1" applyFont="1" applyFill="1" applyBorder="1" applyAlignment="1" applyProtection="1">
      <alignment horizontal="center" vertical="center" wrapText="1"/>
      <protection/>
    </xf>
    <xf numFmtId="0" fontId="3" fillId="0" borderId="11" xfId="657" applyNumberFormat="1" applyFont="1" applyFill="1" applyBorder="1" applyAlignment="1" applyProtection="1">
      <alignment horizontal="center" vertical="center" shrinkToFit="1"/>
      <protection/>
    </xf>
    <xf numFmtId="0" fontId="3" fillId="0" borderId="14" xfId="657" applyNumberFormat="1" applyFont="1" applyFill="1" applyBorder="1" applyAlignment="1" applyProtection="1">
      <alignment horizontal="center" vertical="center"/>
      <protection/>
    </xf>
    <xf numFmtId="0" fontId="3" fillId="0" borderId="12" xfId="657" applyNumberFormat="1" applyFont="1" applyFill="1" applyBorder="1" applyAlignment="1" applyProtection="1">
      <alignment horizontal="center" vertical="center"/>
      <protection/>
    </xf>
    <xf numFmtId="0" fontId="3" fillId="0" borderId="13" xfId="657" applyNumberFormat="1" applyFont="1" applyFill="1" applyBorder="1" applyAlignment="1" applyProtection="1">
      <alignment horizontal="center" vertical="center"/>
      <protection/>
    </xf>
    <xf numFmtId="0" fontId="36" fillId="24" borderId="14" xfId="0" applyFont="1" applyFill="1" applyBorder="1" applyAlignment="1">
      <alignment vertical="center" wrapText="1"/>
    </xf>
    <xf numFmtId="0" fontId="36" fillId="24" borderId="13" xfId="0" applyFont="1" applyFill="1" applyBorder="1" applyAlignment="1">
      <alignment vertical="center" wrapText="1"/>
    </xf>
    <xf numFmtId="0" fontId="36" fillId="24" borderId="14" xfId="0" applyFont="1" applyFill="1" applyBorder="1" applyAlignment="1">
      <alignment horizontal="center" vertical="center" wrapText="1"/>
    </xf>
    <xf numFmtId="0" fontId="36" fillId="24" borderId="13" xfId="0" applyFont="1" applyFill="1" applyBorder="1" applyAlignment="1">
      <alignment horizontal="center" vertical="center" wrapText="1"/>
    </xf>
    <xf numFmtId="49" fontId="36" fillId="24" borderId="18" xfId="654" applyNumberFormat="1" applyFont="1" applyFill="1" applyBorder="1" applyAlignment="1">
      <alignment horizontal="center" vertical="center" wrapText="1"/>
      <protection/>
    </xf>
    <xf numFmtId="49" fontId="36" fillId="24" borderId="16" xfId="654" applyNumberFormat="1" applyFont="1" applyFill="1" applyBorder="1" applyAlignment="1">
      <alignment horizontal="center" vertical="center" wrapText="1"/>
      <protection/>
    </xf>
    <xf numFmtId="193" fontId="41" fillId="24" borderId="0" xfId="654" applyNumberFormat="1" applyFont="1" applyFill="1" applyAlignment="1" applyProtection="1">
      <alignment horizontal="center" vertical="center" wrapText="1"/>
      <protection/>
    </xf>
    <xf numFmtId="193" fontId="35" fillId="24" borderId="10" xfId="654" applyNumberFormat="1" applyFont="1" applyFill="1" applyBorder="1" applyAlignment="1" applyProtection="1">
      <alignment vertical="center" wrapText="1"/>
      <protection/>
    </xf>
    <xf numFmtId="193" fontId="36" fillId="24" borderId="14" xfId="654" applyNumberFormat="1" applyFont="1" applyFill="1" applyBorder="1" applyAlignment="1" applyProtection="1">
      <alignment horizontal="center" vertical="center" wrapText="1"/>
      <protection/>
    </xf>
    <xf numFmtId="193" fontId="36" fillId="24" borderId="12" xfId="654" applyNumberFormat="1" applyFont="1" applyFill="1" applyBorder="1" applyAlignment="1" applyProtection="1">
      <alignment horizontal="center" vertical="center" wrapText="1"/>
      <protection/>
    </xf>
    <xf numFmtId="193" fontId="36" fillId="24" borderId="13" xfId="654" applyNumberFormat="1" applyFont="1" applyFill="1" applyBorder="1" applyAlignment="1" applyProtection="1">
      <alignment horizontal="center" vertical="center" wrapText="1"/>
      <protection/>
    </xf>
    <xf numFmtId="186" fontId="36" fillId="24" borderId="14" xfId="654" applyNumberFormat="1" applyFont="1" applyFill="1" applyBorder="1" applyAlignment="1" applyProtection="1">
      <alignment horizontal="center" vertical="center"/>
      <protection/>
    </xf>
    <xf numFmtId="186" fontId="36" fillId="24" borderId="12" xfId="654" applyNumberFormat="1" applyFont="1" applyFill="1" applyBorder="1" applyAlignment="1" applyProtection="1">
      <alignment horizontal="center" vertical="center"/>
      <protection/>
    </xf>
    <xf numFmtId="186" fontId="36" fillId="24" borderId="13" xfId="654" applyNumberFormat="1" applyFont="1" applyFill="1" applyBorder="1" applyAlignment="1" applyProtection="1">
      <alignment horizontal="center" vertical="center"/>
      <protection/>
    </xf>
    <xf numFmtId="193" fontId="36" fillId="24" borderId="18" xfId="654" applyNumberFormat="1" applyFont="1" applyFill="1" applyBorder="1" applyAlignment="1" applyProtection="1">
      <alignment horizontal="center" vertical="center"/>
      <protection/>
    </xf>
    <xf numFmtId="193" fontId="36" fillId="24" borderId="17" xfId="654" applyNumberFormat="1" applyFont="1" applyFill="1" applyBorder="1" applyAlignment="1" applyProtection="1">
      <alignment horizontal="center" vertical="center"/>
      <protection/>
    </xf>
    <xf numFmtId="193" fontId="36" fillId="24" borderId="16" xfId="654" applyNumberFormat="1" applyFont="1" applyFill="1" applyBorder="1" applyAlignment="1" applyProtection="1">
      <alignment horizontal="center" vertical="center"/>
      <protection/>
    </xf>
    <xf numFmtId="0" fontId="36" fillId="24" borderId="18" xfId="654" applyNumberFormat="1" applyFont="1" applyFill="1" applyBorder="1" applyAlignment="1" applyProtection="1">
      <alignment horizontal="center" vertical="center"/>
      <protection/>
    </xf>
    <xf numFmtId="0" fontId="36" fillId="24" borderId="17" xfId="654" applyNumberFormat="1" applyFont="1" applyFill="1" applyBorder="1" applyAlignment="1" applyProtection="1">
      <alignment horizontal="center" vertical="center"/>
      <protection/>
    </xf>
    <xf numFmtId="0" fontId="36" fillId="24" borderId="16" xfId="654" applyNumberFormat="1" applyFont="1" applyFill="1" applyBorder="1" applyAlignment="1" applyProtection="1">
      <alignment horizontal="center" vertical="center"/>
      <protection/>
    </xf>
    <xf numFmtId="0" fontId="36" fillId="24" borderId="14" xfId="654" applyFont="1" applyFill="1" applyBorder="1" applyAlignment="1">
      <alignment horizontal="left" vertical="center" wrapText="1"/>
      <protection/>
    </xf>
    <xf numFmtId="0" fontId="36" fillId="24" borderId="13" xfId="654" applyFont="1" applyFill="1" applyBorder="1" applyAlignment="1">
      <alignment horizontal="left" vertical="center" wrapText="1"/>
      <protection/>
    </xf>
    <xf numFmtId="0" fontId="36" fillId="24" borderId="18" xfId="654" applyFont="1" applyFill="1" applyBorder="1" applyAlignment="1">
      <alignment horizontal="center" vertical="center" wrapText="1"/>
      <protection/>
    </xf>
    <xf numFmtId="0" fontId="36" fillId="24" borderId="17" xfId="654" applyFont="1" applyFill="1" applyBorder="1" applyAlignment="1">
      <alignment horizontal="center" vertical="center" wrapText="1"/>
      <protection/>
    </xf>
    <xf numFmtId="0" fontId="36" fillId="24" borderId="16" xfId="654" applyFont="1" applyFill="1" applyBorder="1" applyAlignment="1">
      <alignment horizontal="center" vertical="center" wrapText="1"/>
      <protection/>
    </xf>
    <xf numFmtId="193" fontId="36" fillId="24" borderId="21" xfId="654" applyNumberFormat="1" applyFont="1" applyFill="1" applyBorder="1" applyAlignment="1" applyProtection="1">
      <alignment horizontal="center" vertical="center" wrapText="1"/>
      <protection/>
    </xf>
    <xf numFmtId="193" fontId="36" fillId="24" borderId="22" xfId="654" applyNumberFormat="1" applyFont="1" applyFill="1" applyBorder="1" applyAlignment="1" applyProtection="1">
      <alignment horizontal="center" vertical="center" wrapText="1"/>
      <protection/>
    </xf>
    <xf numFmtId="193" fontId="36" fillId="24" borderId="23" xfId="654" applyNumberFormat="1" applyFont="1" applyFill="1" applyBorder="1" applyAlignment="1" applyProtection="1">
      <alignment horizontal="center" vertical="center" wrapText="1"/>
      <protection/>
    </xf>
    <xf numFmtId="193" fontId="36" fillId="24" borderId="24" xfId="654" applyNumberFormat="1" applyFont="1" applyFill="1" applyBorder="1" applyAlignment="1" applyProtection="1">
      <alignment horizontal="center" vertical="center" wrapText="1"/>
      <protection/>
    </xf>
    <xf numFmtId="193" fontId="36" fillId="24" borderId="15" xfId="654" applyNumberFormat="1" applyFont="1" applyFill="1" applyBorder="1" applyAlignment="1" applyProtection="1">
      <alignment horizontal="center" vertical="center" wrapText="1"/>
      <protection/>
    </xf>
    <xf numFmtId="193" fontId="36" fillId="24" borderId="25" xfId="654" applyNumberFormat="1" applyFont="1" applyFill="1" applyBorder="1" applyAlignment="1" applyProtection="1">
      <alignment horizontal="center" vertical="center" wrapText="1"/>
      <protection/>
    </xf>
    <xf numFmtId="0" fontId="41" fillId="24" borderId="0" xfId="655" applyNumberFormat="1" applyFont="1" applyFill="1" applyAlignment="1" applyProtection="1">
      <alignment horizontal="center" vertical="center"/>
      <protection/>
    </xf>
    <xf numFmtId="0" fontId="35" fillId="24" borderId="21" xfId="657" applyNumberFormat="1" applyFont="1" applyFill="1" applyBorder="1" applyAlignment="1" applyProtection="1">
      <alignment horizontal="center" vertical="center" shrinkToFit="1"/>
      <protection/>
    </xf>
    <xf numFmtId="0" fontId="36" fillId="24" borderId="15" xfId="0" applyFont="1" applyFill="1" applyBorder="1" applyAlignment="1">
      <alignment vertical="center" shrinkToFit="1"/>
    </xf>
    <xf numFmtId="0" fontId="35" fillId="24" borderId="11" xfId="657" applyNumberFormat="1" applyFont="1" applyFill="1" applyBorder="1" applyAlignment="1" applyProtection="1">
      <alignment horizontal="center" vertical="center" shrinkToFit="1"/>
      <protection/>
    </xf>
    <xf numFmtId="0" fontId="35" fillId="24" borderId="18" xfId="657" applyNumberFormat="1" applyFont="1" applyFill="1" applyBorder="1" applyAlignment="1" applyProtection="1">
      <alignment horizontal="center" vertical="center" shrinkToFit="1"/>
      <protection/>
    </xf>
    <xf numFmtId="0" fontId="35" fillId="24" borderId="16" xfId="657" applyNumberFormat="1" applyFont="1" applyFill="1" applyBorder="1" applyAlignment="1" applyProtection="1">
      <alignment horizontal="center" vertical="center" shrinkToFit="1"/>
      <protection/>
    </xf>
    <xf numFmtId="0" fontId="35" fillId="24" borderId="11" xfId="657" applyNumberFormat="1" applyFont="1" applyFill="1" applyBorder="1" applyAlignment="1" applyProtection="1">
      <alignment horizontal="center" vertical="center" wrapText="1"/>
      <protection/>
    </xf>
    <xf numFmtId="184" fontId="35" fillId="24" borderId="10" xfId="655" applyNumberFormat="1" applyFont="1" applyFill="1" applyBorder="1" applyAlignment="1" applyProtection="1">
      <alignment vertical="center"/>
      <protection/>
    </xf>
    <xf numFmtId="187" fontId="36" fillId="24" borderId="16" xfId="658" applyNumberFormat="1" applyFont="1" applyFill="1" applyBorder="1" applyAlignment="1" applyProtection="1">
      <alignment horizontal="center" vertical="center" wrapText="1"/>
      <protection/>
    </xf>
    <xf numFmtId="187" fontId="36" fillId="24" borderId="11" xfId="658" applyNumberFormat="1" applyFont="1" applyFill="1" applyBorder="1" applyAlignment="1" applyProtection="1">
      <alignment horizontal="center" vertical="center" wrapText="1"/>
      <protection/>
    </xf>
    <xf numFmtId="187" fontId="36" fillId="24" borderId="14" xfId="658" applyNumberFormat="1" applyFont="1" applyFill="1" applyBorder="1" applyAlignment="1" applyProtection="1">
      <alignment horizontal="center" vertical="center" wrapText="1"/>
      <protection/>
    </xf>
    <xf numFmtId="187" fontId="36" fillId="24" borderId="11" xfId="658" applyNumberFormat="1" applyFont="1" applyFill="1" applyBorder="1" applyAlignment="1" applyProtection="1">
      <alignment horizontal="center" vertical="center"/>
      <protection/>
    </xf>
    <xf numFmtId="187" fontId="36" fillId="24" borderId="11" xfId="652" applyNumberFormat="1" applyFont="1" applyFill="1" applyBorder="1" applyAlignment="1">
      <alignment horizontal="center" vertical="center" wrapText="1"/>
      <protection/>
    </xf>
    <xf numFmtId="187" fontId="41" fillId="24" borderId="0" xfId="658" applyNumberFormat="1" applyFont="1" applyFill="1" applyAlignment="1" applyProtection="1">
      <alignment horizontal="center" vertical="center"/>
      <protection/>
    </xf>
    <xf numFmtId="187" fontId="36" fillId="24" borderId="10" xfId="658" applyNumberFormat="1" applyFont="1" applyFill="1" applyBorder="1" applyAlignment="1">
      <alignment horizontal="left" vertical="center"/>
      <protection/>
    </xf>
    <xf numFmtId="187" fontId="36" fillId="24" borderId="11" xfId="652" applyNumberFormat="1" applyFont="1" applyFill="1" applyBorder="1" applyAlignment="1">
      <alignment horizontal="center" wrapText="1"/>
      <protection/>
    </xf>
    <xf numFmtId="187" fontId="36" fillId="24" borderId="18" xfId="652" applyNumberFormat="1" applyFont="1" applyFill="1" applyBorder="1" applyAlignment="1">
      <alignment horizontal="center" vertical="center" wrapText="1"/>
      <protection/>
    </xf>
    <xf numFmtId="187" fontId="36" fillId="24" borderId="17" xfId="652" applyNumberFormat="1" applyFont="1" applyFill="1" applyBorder="1" applyAlignment="1">
      <alignment horizontal="center" vertical="center" wrapText="1"/>
      <protection/>
    </xf>
    <xf numFmtId="187" fontId="36" fillId="24" borderId="16" xfId="652" applyNumberFormat="1" applyFont="1" applyFill="1" applyBorder="1" applyAlignment="1">
      <alignment horizontal="center" vertical="center" wrapText="1"/>
      <protection/>
    </xf>
    <xf numFmtId="0" fontId="41" fillId="24" borderId="0" xfId="0" applyFont="1" applyFill="1" applyAlignment="1">
      <alignment horizontal="center" vertical="center"/>
    </xf>
    <xf numFmtId="0" fontId="36" fillId="24" borderId="20" xfId="0" applyFont="1" applyFill="1" applyBorder="1" applyAlignment="1">
      <alignment horizontal="left" vertical="center" wrapText="1"/>
    </xf>
    <xf numFmtId="0" fontId="4" fillId="0" borderId="0" xfId="655" applyNumberFormat="1" applyFont="1" applyFill="1" applyAlignment="1" applyProtection="1">
      <alignment horizontal="center" vertical="center"/>
      <protection/>
    </xf>
    <xf numFmtId="184" fontId="3" fillId="0" borderId="10" xfId="655" applyNumberFormat="1" applyFont="1" applyFill="1" applyBorder="1" applyAlignment="1" applyProtection="1">
      <alignment vertical="center"/>
      <protection/>
    </xf>
    <xf numFmtId="184" fontId="3" fillId="2" borderId="10" xfId="655" applyNumberFormat="1" applyFont="1" applyFill="1" applyBorder="1" applyAlignment="1" applyProtection="1">
      <alignment vertical="center"/>
      <protection/>
    </xf>
    <xf numFmtId="0" fontId="34" fillId="0" borderId="14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96" fontId="3" fillId="0" borderId="18" xfId="0" applyNumberFormat="1" applyFont="1" applyFill="1" applyBorder="1" applyAlignment="1" applyProtection="1">
      <alignment horizontal="center" vertical="center" wrapText="1"/>
      <protection/>
    </xf>
    <xf numFmtId="196" fontId="3" fillId="0" borderId="16" xfId="0" applyNumberFormat="1" applyFont="1" applyFill="1" applyBorder="1" applyAlignment="1" applyProtection="1">
      <alignment horizontal="center" vertical="center" wrapText="1"/>
      <protection/>
    </xf>
    <xf numFmtId="196" fontId="3" fillId="0" borderId="18" xfId="0" applyNumberFormat="1" applyFont="1" applyBorder="1" applyAlignment="1" applyProtection="1">
      <alignment horizontal="center" vertical="center" wrapText="1"/>
      <protection/>
    </xf>
    <xf numFmtId="196" fontId="3" fillId="0" borderId="16" xfId="0" applyNumberFormat="1" applyFont="1" applyBorder="1" applyAlignment="1" applyProtection="1">
      <alignment horizontal="center" vertical="center" wrapText="1"/>
      <protection/>
    </xf>
    <xf numFmtId="0" fontId="34" fillId="0" borderId="18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</cellXfs>
  <cellStyles count="824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3" xfId="19"/>
    <cellStyle name="20% - 强调文字颜色 1 2 3 2" xfId="20"/>
    <cellStyle name="20% - 强调文字颜色 1 2 4" xfId="21"/>
    <cellStyle name="20% - 强调文字颜色 1 2 4 2" xfId="22"/>
    <cellStyle name="20% - 强调文字颜色 1 2 5" xfId="23"/>
    <cellStyle name="20% - 强调文字颜色 1 3" xfId="24"/>
    <cellStyle name="20% - 强调文字颜色 1 3 2" xfId="25"/>
    <cellStyle name="20% - 强调文字颜色 2" xfId="26"/>
    <cellStyle name="20% - 强调文字颜色 2 2" xfId="27"/>
    <cellStyle name="20% - 强调文字颜色 2 2 2" xfId="28"/>
    <cellStyle name="20% - 强调文字颜色 2 2 2 2" xfId="29"/>
    <cellStyle name="20% - 强调文字颜色 2 2 3" xfId="30"/>
    <cellStyle name="20% - 强调文字颜色 2 2 3 2" xfId="31"/>
    <cellStyle name="20% - 强调文字颜色 2 2 4" xfId="32"/>
    <cellStyle name="20% - 强调文字颜色 2 2 4 2" xfId="33"/>
    <cellStyle name="20% - 强调文字颜色 2 2 5" xfId="34"/>
    <cellStyle name="20% - 强调文字颜色 2 3" xfId="35"/>
    <cellStyle name="20% - 强调文字颜色 2 3 2" xfId="36"/>
    <cellStyle name="20% - 强调文字颜色 3" xfId="37"/>
    <cellStyle name="20% - 强调文字颜色 3 2" xfId="38"/>
    <cellStyle name="20% - 强调文字颜色 3 2 2" xfId="39"/>
    <cellStyle name="20% - 强调文字颜色 3 2 2 2" xfId="40"/>
    <cellStyle name="20% - 强调文字颜色 3 2 3" xfId="41"/>
    <cellStyle name="20% - 强调文字颜色 3 2 3 2" xfId="42"/>
    <cellStyle name="20% - 强调文字颜色 3 2 4" xfId="43"/>
    <cellStyle name="20% - 强调文字颜色 3 2 4 2" xfId="44"/>
    <cellStyle name="20% - 强调文字颜色 3 2 5" xfId="45"/>
    <cellStyle name="20% - 强调文字颜色 3 3" xfId="46"/>
    <cellStyle name="20% - 强调文字颜色 3 3 2" xfId="47"/>
    <cellStyle name="20% - 强调文字颜色 4" xfId="48"/>
    <cellStyle name="20% - 强调文字颜色 4 2" xfId="49"/>
    <cellStyle name="20% - 强调文字颜色 4 2 2" xfId="50"/>
    <cellStyle name="20% - 强调文字颜色 4 2 2 2" xfId="51"/>
    <cellStyle name="20% - 强调文字颜色 4 2 3" xfId="52"/>
    <cellStyle name="20% - 强调文字颜色 4 2 3 2" xfId="53"/>
    <cellStyle name="20% - 强调文字颜色 4 2 4" xfId="54"/>
    <cellStyle name="20% - 强调文字颜色 4 2 4 2" xfId="55"/>
    <cellStyle name="20% - 强调文字颜色 4 2 5" xfId="56"/>
    <cellStyle name="20% - 强调文字颜色 4 3" xfId="57"/>
    <cellStyle name="20% - 强调文字颜色 4 3 2" xfId="58"/>
    <cellStyle name="20% - 强调文字颜色 5" xfId="59"/>
    <cellStyle name="20% - 强调文字颜色 5 2" xfId="60"/>
    <cellStyle name="20% - 强调文字颜色 5 2 2" xfId="61"/>
    <cellStyle name="20% - 强调文字颜色 5 2 2 2" xfId="62"/>
    <cellStyle name="20% - 强调文字颜色 5 2 3" xfId="63"/>
    <cellStyle name="20% - 强调文字颜色 5 2 3 2" xfId="64"/>
    <cellStyle name="20% - 强调文字颜色 5 2 4" xfId="65"/>
    <cellStyle name="20% - 强调文字颜色 5 2 4 2" xfId="66"/>
    <cellStyle name="20% - 强调文字颜色 5 2 5" xfId="67"/>
    <cellStyle name="20% - 强调文字颜色 5 3" xfId="68"/>
    <cellStyle name="20% - 强调文字颜色 5 3 2" xfId="69"/>
    <cellStyle name="20% - 强调文字颜色 6" xfId="70"/>
    <cellStyle name="20% - 强调文字颜色 6 2" xfId="71"/>
    <cellStyle name="20% - 强调文字颜色 6 2 2" xfId="72"/>
    <cellStyle name="20% - 强调文字颜色 6 2 2 2" xfId="73"/>
    <cellStyle name="20% - 强调文字颜色 6 2 3" xfId="74"/>
    <cellStyle name="20% - 强调文字颜色 6 2 3 2" xfId="75"/>
    <cellStyle name="20% - 强调文字颜色 6 2 4" xfId="76"/>
    <cellStyle name="20% - 强调文字颜色 6 2 4 2" xfId="77"/>
    <cellStyle name="20% - 强调文字颜色 6 2 5" xfId="78"/>
    <cellStyle name="20% - 强调文字颜色 6 3" xfId="79"/>
    <cellStyle name="20% - 强调文字颜色 6 3 2" xfId="80"/>
    <cellStyle name="20% - 着色 1" xfId="81"/>
    <cellStyle name="20% - 着色 1 10" xfId="82"/>
    <cellStyle name="20% - 着色 1 2" xfId="83"/>
    <cellStyle name="20% - 着色 1 2 2" xfId="84"/>
    <cellStyle name="20% - 着色 1 2 2 2" xfId="85"/>
    <cellStyle name="20% - 着色 1 2 3" xfId="86"/>
    <cellStyle name="20% - 着色 1 2 3 2" xfId="87"/>
    <cellStyle name="20% - 着色 1 2 4" xfId="88"/>
    <cellStyle name="20% - 着色 1 2 4 2" xfId="89"/>
    <cellStyle name="20% - 着色 1 2 5" xfId="90"/>
    <cellStyle name="20% - 着色 1 2 5 2" xfId="91"/>
    <cellStyle name="20% - 着色 1 2 6" xfId="92"/>
    <cellStyle name="20% - 着色 1 3" xfId="93"/>
    <cellStyle name="20% - 着色 1 3 2" xfId="94"/>
    <cellStyle name="20% - 着色 1 4" xfId="95"/>
    <cellStyle name="20% - 着色 1 4 2" xfId="96"/>
    <cellStyle name="20% - 着色 1 5" xfId="97"/>
    <cellStyle name="20% - 着色 1 5 2" xfId="98"/>
    <cellStyle name="20% - 着色 1 6" xfId="99"/>
    <cellStyle name="20% - 着色 1 6 2" xfId="100"/>
    <cellStyle name="20% - 着色 1 7" xfId="101"/>
    <cellStyle name="20% - 着色 1 7 2" xfId="102"/>
    <cellStyle name="20% - 着色 1 8" xfId="103"/>
    <cellStyle name="20% - 着色 1 8 2" xfId="104"/>
    <cellStyle name="20% - 着色 1 9" xfId="105"/>
    <cellStyle name="20% - 着色 1 9 2" xfId="106"/>
    <cellStyle name="20% - 着色 2" xfId="107"/>
    <cellStyle name="20% - 着色 2 10" xfId="108"/>
    <cellStyle name="20% - 着色 2 2" xfId="109"/>
    <cellStyle name="20% - 着色 2 2 2" xfId="110"/>
    <cellStyle name="20% - 着色 2 2 2 2" xfId="111"/>
    <cellStyle name="20% - 着色 2 2 3" xfId="112"/>
    <cellStyle name="20% - 着色 2 2 3 2" xfId="113"/>
    <cellStyle name="20% - 着色 2 2 4" xfId="114"/>
    <cellStyle name="20% - 着色 2 2 4 2" xfId="115"/>
    <cellStyle name="20% - 着色 2 2 5" xfId="116"/>
    <cellStyle name="20% - 着色 2 2 5 2" xfId="117"/>
    <cellStyle name="20% - 着色 2 2 6" xfId="118"/>
    <cellStyle name="20% - 着色 2 3" xfId="119"/>
    <cellStyle name="20% - 着色 2 3 2" xfId="120"/>
    <cellStyle name="20% - 着色 2 4" xfId="121"/>
    <cellStyle name="20% - 着色 2 4 2" xfId="122"/>
    <cellStyle name="20% - 着色 2 5" xfId="123"/>
    <cellStyle name="20% - 着色 2 5 2" xfId="124"/>
    <cellStyle name="20% - 着色 2 6" xfId="125"/>
    <cellStyle name="20% - 着色 2 6 2" xfId="126"/>
    <cellStyle name="20% - 着色 2 7" xfId="127"/>
    <cellStyle name="20% - 着色 2 7 2" xfId="128"/>
    <cellStyle name="20% - 着色 2 8" xfId="129"/>
    <cellStyle name="20% - 着色 2 8 2" xfId="130"/>
    <cellStyle name="20% - 着色 2 9" xfId="131"/>
    <cellStyle name="20% - 着色 2 9 2" xfId="132"/>
    <cellStyle name="20% - 着色 3" xfId="133"/>
    <cellStyle name="20% - 着色 3 10" xfId="134"/>
    <cellStyle name="20% - 着色 3 2" xfId="135"/>
    <cellStyle name="20% - 着色 3 2 2" xfId="136"/>
    <cellStyle name="20% - 着色 3 2 2 2" xfId="137"/>
    <cellStyle name="20% - 着色 3 2 3" xfId="138"/>
    <cellStyle name="20% - 着色 3 2 3 2" xfId="139"/>
    <cellStyle name="20% - 着色 3 2 4" xfId="140"/>
    <cellStyle name="20% - 着色 3 2 4 2" xfId="141"/>
    <cellStyle name="20% - 着色 3 2 5" xfId="142"/>
    <cellStyle name="20% - 着色 3 2 5 2" xfId="143"/>
    <cellStyle name="20% - 着色 3 2 6" xfId="144"/>
    <cellStyle name="20% - 着色 3 3" xfId="145"/>
    <cellStyle name="20% - 着色 3 3 2" xfId="146"/>
    <cellStyle name="20% - 着色 3 4" xfId="147"/>
    <cellStyle name="20% - 着色 3 4 2" xfId="148"/>
    <cellStyle name="20% - 着色 3 5" xfId="149"/>
    <cellStyle name="20% - 着色 3 5 2" xfId="150"/>
    <cellStyle name="20% - 着色 3 6" xfId="151"/>
    <cellStyle name="20% - 着色 3 6 2" xfId="152"/>
    <cellStyle name="20% - 着色 3 7" xfId="153"/>
    <cellStyle name="20% - 着色 3 7 2" xfId="154"/>
    <cellStyle name="20% - 着色 3 8" xfId="155"/>
    <cellStyle name="20% - 着色 3 8 2" xfId="156"/>
    <cellStyle name="20% - 着色 3 9" xfId="157"/>
    <cellStyle name="20% - 着色 3 9 2" xfId="158"/>
    <cellStyle name="20% - 着色 4" xfId="159"/>
    <cellStyle name="20% - 着色 4 10" xfId="160"/>
    <cellStyle name="20% - 着色 4 2" xfId="161"/>
    <cellStyle name="20% - 着色 4 2 2" xfId="162"/>
    <cellStyle name="20% - 着色 4 2 2 2" xfId="163"/>
    <cellStyle name="20% - 着色 4 2 3" xfId="164"/>
    <cellStyle name="20% - 着色 4 2 3 2" xfId="165"/>
    <cellStyle name="20% - 着色 4 2 4" xfId="166"/>
    <cellStyle name="20% - 着色 4 2 4 2" xfId="167"/>
    <cellStyle name="20% - 着色 4 2 5" xfId="168"/>
    <cellStyle name="20% - 着色 4 2 5 2" xfId="169"/>
    <cellStyle name="20% - 着色 4 2 6" xfId="170"/>
    <cellStyle name="20% - 着色 4 3" xfId="171"/>
    <cellStyle name="20% - 着色 4 3 2" xfId="172"/>
    <cellStyle name="20% - 着色 4 4" xfId="173"/>
    <cellStyle name="20% - 着色 4 4 2" xfId="174"/>
    <cellStyle name="20% - 着色 4 5" xfId="175"/>
    <cellStyle name="20% - 着色 4 5 2" xfId="176"/>
    <cellStyle name="20% - 着色 4 6" xfId="177"/>
    <cellStyle name="20% - 着色 4 6 2" xfId="178"/>
    <cellStyle name="20% - 着色 4 7" xfId="179"/>
    <cellStyle name="20% - 着色 4 7 2" xfId="180"/>
    <cellStyle name="20% - 着色 4 8" xfId="181"/>
    <cellStyle name="20% - 着色 4 8 2" xfId="182"/>
    <cellStyle name="20% - 着色 4 9" xfId="183"/>
    <cellStyle name="20% - 着色 4 9 2" xfId="184"/>
    <cellStyle name="20% - 着色 5" xfId="185"/>
    <cellStyle name="20% - 着色 5 10" xfId="186"/>
    <cellStyle name="20% - 着色 5 2" xfId="187"/>
    <cellStyle name="20% - 着色 5 2 2" xfId="188"/>
    <cellStyle name="20% - 着色 5 2 2 2" xfId="189"/>
    <cellStyle name="20% - 着色 5 2 3" xfId="190"/>
    <cellStyle name="20% - 着色 5 2 3 2" xfId="191"/>
    <cellStyle name="20% - 着色 5 2 4" xfId="192"/>
    <cellStyle name="20% - 着色 5 2 4 2" xfId="193"/>
    <cellStyle name="20% - 着色 5 2 5" xfId="194"/>
    <cellStyle name="20% - 着色 5 2 5 2" xfId="195"/>
    <cellStyle name="20% - 着色 5 2 6" xfId="196"/>
    <cellStyle name="20% - 着色 5 3" xfId="197"/>
    <cellStyle name="20% - 着色 5 3 2" xfId="198"/>
    <cellStyle name="20% - 着色 5 4" xfId="199"/>
    <cellStyle name="20% - 着色 5 4 2" xfId="200"/>
    <cellStyle name="20% - 着色 5 5" xfId="201"/>
    <cellStyle name="20% - 着色 5 5 2" xfId="202"/>
    <cellStyle name="20% - 着色 5 6" xfId="203"/>
    <cellStyle name="20% - 着色 5 6 2" xfId="204"/>
    <cellStyle name="20% - 着色 5 7" xfId="205"/>
    <cellStyle name="20% - 着色 5 7 2" xfId="206"/>
    <cellStyle name="20% - 着色 5 8" xfId="207"/>
    <cellStyle name="20% - 着色 5 8 2" xfId="208"/>
    <cellStyle name="20% - 着色 5 9" xfId="209"/>
    <cellStyle name="20% - 着色 5 9 2" xfId="210"/>
    <cellStyle name="20% - 着色 6" xfId="211"/>
    <cellStyle name="20% - 着色 6 10" xfId="212"/>
    <cellStyle name="20% - 着色 6 2" xfId="213"/>
    <cellStyle name="20% - 着色 6 2 2" xfId="214"/>
    <cellStyle name="20% - 着色 6 2 2 2" xfId="215"/>
    <cellStyle name="20% - 着色 6 2 3" xfId="216"/>
    <cellStyle name="20% - 着色 6 2 3 2" xfId="217"/>
    <cellStyle name="20% - 着色 6 2 4" xfId="218"/>
    <cellStyle name="20% - 着色 6 2 4 2" xfId="219"/>
    <cellStyle name="20% - 着色 6 2 5" xfId="220"/>
    <cellStyle name="20% - 着色 6 2 5 2" xfId="221"/>
    <cellStyle name="20% - 着色 6 2 6" xfId="222"/>
    <cellStyle name="20% - 着色 6 3" xfId="223"/>
    <cellStyle name="20% - 着色 6 3 2" xfId="224"/>
    <cellStyle name="20% - 着色 6 4" xfId="225"/>
    <cellStyle name="20% - 着色 6 4 2" xfId="226"/>
    <cellStyle name="20% - 着色 6 5" xfId="227"/>
    <cellStyle name="20% - 着色 6 5 2" xfId="228"/>
    <cellStyle name="20% - 着色 6 6" xfId="229"/>
    <cellStyle name="20% - 着色 6 6 2" xfId="230"/>
    <cellStyle name="20% - 着色 6 7" xfId="231"/>
    <cellStyle name="20% - 着色 6 7 2" xfId="232"/>
    <cellStyle name="20% - 着色 6 8" xfId="233"/>
    <cellStyle name="20% - 着色 6 8 2" xfId="234"/>
    <cellStyle name="20% - 着色 6 9" xfId="235"/>
    <cellStyle name="20% - 着色 6 9 2" xfId="236"/>
    <cellStyle name="40% - 强调文字颜色 1" xfId="237"/>
    <cellStyle name="40% - 强调文字颜色 1 2" xfId="238"/>
    <cellStyle name="40% - 强调文字颜色 1 2 2" xfId="239"/>
    <cellStyle name="40% - 强调文字颜色 1 2 2 2" xfId="240"/>
    <cellStyle name="40% - 强调文字颜色 1 2 3" xfId="241"/>
    <cellStyle name="40% - 强调文字颜色 1 2 3 2" xfId="242"/>
    <cellStyle name="40% - 强调文字颜色 1 2 4" xfId="243"/>
    <cellStyle name="40% - 强调文字颜色 1 2 4 2" xfId="244"/>
    <cellStyle name="40% - 强调文字颜色 1 2 5" xfId="245"/>
    <cellStyle name="40% - 强调文字颜色 1 3" xfId="246"/>
    <cellStyle name="40% - 强调文字颜色 1 3 2" xfId="247"/>
    <cellStyle name="40% - 强调文字颜色 2" xfId="248"/>
    <cellStyle name="40% - 强调文字颜色 2 2" xfId="249"/>
    <cellStyle name="40% - 强调文字颜色 2 2 2" xfId="250"/>
    <cellStyle name="40% - 强调文字颜色 2 2 2 2" xfId="251"/>
    <cellStyle name="40% - 强调文字颜色 2 2 3" xfId="252"/>
    <cellStyle name="40% - 强调文字颜色 2 2 3 2" xfId="253"/>
    <cellStyle name="40% - 强调文字颜色 2 2 4" xfId="254"/>
    <cellStyle name="40% - 强调文字颜色 2 2 4 2" xfId="255"/>
    <cellStyle name="40% - 强调文字颜色 2 2 5" xfId="256"/>
    <cellStyle name="40% - 强调文字颜色 2 3" xfId="257"/>
    <cellStyle name="40% - 强调文字颜色 2 3 2" xfId="258"/>
    <cellStyle name="40% - 强调文字颜色 3" xfId="259"/>
    <cellStyle name="40% - 强调文字颜色 3 2" xfId="260"/>
    <cellStyle name="40% - 强调文字颜色 3 2 2" xfId="261"/>
    <cellStyle name="40% - 强调文字颜色 3 2 2 2" xfId="262"/>
    <cellStyle name="40% - 强调文字颜色 3 2 3" xfId="263"/>
    <cellStyle name="40% - 强调文字颜色 3 2 3 2" xfId="264"/>
    <cellStyle name="40% - 强调文字颜色 3 2 4" xfId="265"/>
    <cellStyle name="40% - 强调文字颜色 3 2 4 2" xfId="266"/>
    <cellStyle name="40% - 强调文字颜色 3 2 5" xfId="267"/>
    <cellStyle name="40% - 强调文字颜色 3 3" xfId="268"/>
    <cellStyle name="40% - 强调文字颜色 3 3 2" xfId="269"/>
    <cellStyle name="40% - 强调文字颜色 4" xfId="270"/>
    <cellStyle name="40% - 强调文字颜色 4 2" xfId="271"/>
    <cellStyle name="40% - 强调文字颜色 4 2 2" xfId="272"/>
    <cellStyle name="40% - 强调文字颜色 4 2 2 2" xfId="273"/>
    <cellStyle name="40% - 强调文字颜色 4 2 3" xfId="274"/>
    <cellStyle name="40% - 强调文字颜色 4 2 3 2" xfId="275"/>
    <cellStyle name="40% - 强调文字颜色 4 2 4" xfId="276"/>
    <cellStyle name="40% - 强调文字颜色 4 2 4 2" xfId="277"/>
    <cellStyle name="40% - 强调文字颜色 4 2 5" xfId="278"/>
    <cellStyle name="40% - 强调文字颜色 4 3" xfId="279"/>
    <cellStyle name="40% - 强调文字颜色 4 3 2" xfId="280"/>
    <cellStyle name="40% - 强调文字颜色 5" xfId="281"/>
    <cellStyle name="40% - 强调文字颜色 5 2" xfId="282"/>
    <cellStyle name="40% - 强调文字颜色 5 2 2" xfId="283"/>
    <cellStyle name="40% - 强调文字颜色 5 2 2 2" xfId="284"/>
    <cellStyle name="40% - 强调文字颜色 5 2 3" xfId="285"/>
    <cellStyle name="40% - 强调文字颜色 5 2 3 2" xfId="286"/>
    <cellStyle name="40% - 强调文字颜色 5 2 4" xfId="287"/>
    <cellStyle name="40% - 强调文字颜色 5 2 4 2" xfId="288"/>
    <cellStyle name="40% - 强调文字颜色 5 2 5" xfId="289"/>
    <cellStyle name="40% - 强调文字颜色 5 3" xfId="290"/>
    <cellStyle name="40% - 强调文字颜色 5 3 2" xfId="291"/>
    <cellStyle name="40% - 强调文字颜色 6" xfId="292"/>
    <cellStyle name="40% - 强调文字颜色 6 2" xfId="293"/>
    <cellStyle name="40% - 强调文字颜色 6 2 2" xfId="294"/>
    <cellStyle name="40% - 强调文字颜色 6 2 2 2" xfId="295"/>
    <cellStyle name="40% - 强调文字颜色 6 2 3" xfId="296"/>
    <cellStyle name="40% - 强调文字颜色 6 2 3 2" xfId="297"/>
    <cellStyle name="40% - 强调文字颜色 6 2 4" xfId="298"/>
    <cellStyle name="40% - 强调文字颜色 6 2 4 2" xfId="299"/>
    <cellStyle name="40% - 强调文字颜色 6 2 5" xfId="300"/>
    <cellStyle name="40% - 强调文字颜色 6 3" xfId="301"/>
    <cellStyle name="40% - 强调文字颜色 6 3 2" xfId="302"/>
    <cellStyle name="40% - 着色 1" xfId="303"/>
    <cellStyle name="40% - 着色 1 10" xfId="304"/>
    <cellStyle name="40% - 着色 1 2" xfId="305"/>
    <cellStyle name="40% - 着色 1 2 2" xfId="306"/>
    <cellStyle name="40% - 着色 1 2 2 2" xfId="307"/>
    <cellStyle name="40% - 着色 1 2 3" xfId="308"/>
    <cellStyle name="40% - 着色 1 2 3 2" xfId="309"/>
    <cellStyle name="40% - 着色 1 2 4" xfId="310"/>
    <cellStyle name="40% - 着色 1 2 4 2" xfId="311"/>
    <cellStyle name="40% - 着色 1 2 5" xfId="312"/>
    <cellStyle name="40% - 着色 1 2 5 2" xfId="313"/>
    <cellStyle name="40% - 着色 1 2 6" xfId="314"/>
    <cellStyle name="40% - 着色 1 3" xfId="315"/>
    <cellStyle name="40% - 着色 1 3 2" xfId="316"/>
    <cellStyle name="40% - 着色 1 4" xfId="317"/>
    <cellStyle name="40% - 着色 1 4 2" xfId="318"/>
    <cellStyle name="40% - 着色 1 5" xfId="319"/>
    <cellStyle name="40% - 着色 1 5 2" xfId="320"/>
    <cellStyle name="40% - 着色 1 6" xfId="321"/>
    <cellStyle name="40% - 着色 1 6 2" xfId="322"/>
    <cellStyle name="40% - 着色 1 7" xfId="323"/>
    <cellStyle name="40% - 着色 1 7 2" xfId="324"/>
    <cellStyle name="40% - 着色 1 8" xfId="325"/>
    <cellStyle name="40% - 着色 1 8 2" xfId="326"/>
    <cellStyle name="40% - 着色 1 9" xfId="327"/>
    <cellStyle name="40% - 着色 1 9 2" xfId="328"/>
    <cellStyle name="40% - 着色 2" xfId="329"/>
    <cellStyle name="40% - 着色 2 10" xfId="330"/>
    <cellStyle name="40% - 着色 2 2" xfId="331"/>
    <cellStyle name="40% - 着色 2 2 2" xfId="332"/>
    <cellStyle name="40% - 着色 2 2 2 2" xfId="333"/>
    <cellStyle name="40% - 着色 2 2 3" xfId="334"/>
    <cellStyle name="40% - 着色 2 2 3 2" xfId="335"/>
    <cellStyle name="40% - 着色 2 2 4" xfId="336"/>
    <cellStyle name="40% - 着色 2 2 4 2" xfId="337"/>
    <cellStyle name="40% - 着色 2 2 5" xfId="338"/>
    <cellStyle name="40% - 着色 2 2 5 2" xfId="339"/>
    <cellStyle name="40% - 着色 2 2 6" xfId="340"/>
    <cellStyle name="40% - 着色 2 3" xfId="341"/>
    <cellStyle name="40% - 着色 2 3 2" xfId="342"/>
    <cellStyle name="40% - 着色 2 4" xfId="343"/>
    <cellStyle name="40% - 着色 2 4 2" xfId="344"/>
    <cellStyle name="40% - 着色 2 5" xfId="345"/>
    <cellStyle name="40% - 着色 2 5 2" xfId="346"/>
    <cellStyle name="40% - 着色 2 6" xfId="347"/>
    <cellStyle name="40% - 着色 2 6 2" xfId="348"/>
    <cellStyle name="40% - 着色 2 7" xfId="349"/>
    <cellStyle name="40% - 着色 2 7 2" xfId="350"/>
    <cellStyle name="40% - 着色 2 8" xfId="351"/>
    <cellStyle name="40% - 着色 2 8 2" xfId="352"/>
    <cellStyle name="40% - 着色 2 9" xfId="353"/>
    <cellStyle name="40% - 着色 2 9 2" xfId="354"/>
    <cellStyle name="40% - 着色 3" xfId="355"/>
    <cellStyle name="40% - 着色 3 10" xfId="356"/>
    <cellStyle name="40% - 着色 3 2" xfId="357"/>
    <cellStyle name="40% - 着色 3 2 2" xfId="358"/>
    <cellStyle name="40% - 着色 3 2 2 2" xfId="359"/>
    <cellStyle name="40% - 着色 3 2 3" xfId="360"/>
    <cellStyle name="40% - 着色 3 2 3 2" xfId="361"/>
    <cellStyle name="40% - 着色 3 2 4" xfId="362"/>
    <cellStyle name="40% - 着色 3 2 4 2" xfId="363"/>
    <cellStyle name="40% - 着色 3 2 5" xfId="364"/>
    <cellStyle name="40% - 着色 3 2 5 2" xfId="365"/>
    <cellStyle name="40% - 着色 3 2 6" xfId="366"/>
    <cellStyle name="40% - 着色 3 3" xfId="367"/>
    <cellStyle name="40% - 着色 3 3 2" xfId="368"/>
    <cellStyle name="40% - 着色 3 4" xfId="369"/>
    <cellStyle name="40% - 着色 3 4 2" xfId="370"/>
    <cellStyle name="40% - 着色 3 5" xfId="371"/>
    <cellStyle name="40% - 着色 3 5 2" xfId="372"/>
    <cellStyle name="40% - 着色 3 6" xfId="373"/>
    <cellStyle name="40% - 着色 3 6 2" xfId="374"/>
    <cellStyle name="40% - 着色 3 7" xfId="375"/>
    <cellStyle name="40% - 着色 3 7 2" xfId="376"/>
    <cellStyle name="40% - 着色 3 8" xfId="377"/>
    <cellStyle name="40% - 着色 3 8 2" xfId="378"/>
    <cellStyle name="40% - 着色 3 9" xfId="379"/>
    <cellStyle name="40% - 着色 3 9 2" xfId="380"/>
    <cellStyle name="40% - 着色 4" xfId="381"/>
    <cellStyle name="40% - 着色 4 10" xfId="382"/>
    <cellStyle name="40% - 着色 4 2" xfId="383"/>
    <cellStyle name="40% - 着色 4 2 2" xfId="384"/>
    <cellStyle name="40% - 着色 4 2 2 2" xfId="385"/>
    <cellStyle name="40% - 着色 4 2 3" xfId="386"/>
    <cellStyle name="40% - 着色 4 2 3 2" xfId="387"/>
    <cellStyle name="40% - 着色 4 2 4" xfId="388"/>
    <cellStyle name="40% - 着色 4 2 4 2" xfId="389"/>
    <cellStyle name="40% - 着色 4 2 5" xfId="390"/>
    <cellStyle name="40% - 着色 4 2 5 2" xfId="391"/>
    <cellStyle name="40% - 着色 4 2 6" xfId="392"/>
    <cellStyle name="40% - 着色 4 3" xfId="393"/>
    <cellStyle name="40% - 着色 4 3 2" xfId="394"/>
    <cellStyle name="40% - 着色 4 4" xfId="395"/>
    <cellStyle name="40% - 着色 4 4 2" xfId="396"/>
    <cellStyle name="40% - 着色 4 5" xfId="397"/>
    <cellStyle name="40% - 着色 4 5 2" xfId="398"/>
    <cellStyle name="40% - 着色 4 6" xfId="399"/>
    <cellStyle name="40% - 着色 4 6 2" xfId="400"/>
    <cellStyle name="40% - 着色 4 7" xfId="401"/>
    <cellStyle name="40% - 着色 4 7 2" xfId="402"/>
    <cellStyle name="40% - 着色 4 8" xfId="403"/>
    <cellStyle name="40% - 着色 4 8 2" xfId="404"/>
    <cellStyle name="40% - 着色 4 9" xfId="405"/>
    <cellStyle name="40% - 着色 4 9 2" xfId="406"/>
    <cellStyle name="40% - 着色 5" xfId="407"/>
    <cellStyle name="40% - 着色 5 10" xfId="408"/>
    <cellStyle name="40% - 着色 5 2" xfId="409"/>
    <cellStyle name="40% - 着色 5 2 2" xfId="410"/>
    <cellStyle name="40% - 着色 5 2 2 2" xfId="411"/>
    <cellStyle name="40% - 着色 5 2 3" xfId="412"/>
    <cellStyle name="40% - 着色 5 2 3 2" xfId="413"/>
    <cellStyle name="40% - 着色 5 2 4" xfId="414"/>
    <cellStyle name="40% - 着色 5 2 4 2" xfId="415"/>
    <cellStyle name="40% - 着色 5 2 5" xfId="416"/>
    <cellStyle name="40% - 着色 5 2 5 2" xfId="417"/>
    <cellStyle name="40% - 着色 5 2 6" xfId="418"/>
    <cellStyle name="40% - 着色 5 3" xfId="419"/>
    <cellStyle name="40% - 着色 5 3 2" xfId="420"/>
    <cellStyle name="40% - 着色 5 4" xfId="421"/>
    <cellStyle name="40% - 着色 5 4 2" xfId="422"/>
    <cellStyle name="40% - 着色 5 5" xfId="423"/>
    <cellStyle name="40% - 着色 5 5 2" xfId="424"/>
    <cellStyle name="40% - 着色 5 6" xfId="425"/>
    <cellStyle name="40% - 着色 5 6 2" xfId="426"/>
    <cellStyle name="40% - 着色 5 7" xfId="427"/>
    <cellStyle name="40% - 着色 5 7 2" xfId="428"/>
    <cellStyle name="40% - 着色 5 8" xfId="429"/>
    <cellStyle name="40% - 着色 5 8 2" xfId="430"/>
    <cellStyle name="40% - 着色 5 9" xfId="431"/>
    <cellStyle name="40% - 着色 5 9 2" xfId="432"/>
    <cellStyle name="40% - 着色 6" xfId="433"/>
    <cellStyle name="40% - 着色 6 10" xfId="434"/>
    <cellStyle name="40% - 着色 6 2" xfId="435"/>
    <cellStyle name="40% - 着色 6 2 2" xfId="436"/>
    <cellStyle name="40% - 着色 6 2 2 2" xfId="437"/>
    <cellStyle name="40% - 着色 6 2 3" xfId="438"/>
    <cellStyle name="40% - 着色 6 2 3 2" xfId="439"/>
    <cellStyle name="40% - 着色 6 2 4" xfId="440"/>
    <cellStyle name="40% - 着色 6 2 4 2" xfId="441"/>
    <cellStyle name="40% - 着色 6 2 5" xfId="442"/>
    <cellStyle name="40% - 着色 6 2 5 2" xfId="443"/>
    <cellStyle name="40% - 着色 6 2 6" xfId="444"/>
    <cellStyle name="40% - 着色 6 3" xfId="445"/>
    <cellStyle name="40% - 着色 6 3 2" xfId="446"/>
    <cellStyle name="40% - 着色 6 4" xfId="447"/>
    <cellStyle name="40% - 着色 6 4 2" xfId="448"/>
    <cellStyle name="40% - 着色 6 5" xfId="449"/>
    <cellStyle name="40% - 着色 6 5 2" xfId="450"/>
    <cellStyle name="40% - 着色 6 6" xfId="451"/>
    <cellStyle name="40% - 着色 6 6 2" xfId="452"/>
    <cellStyle name="40% - 着色 6 7" xfId="453"/>
    <cellStyle name="40% - 着色 6 7 2" xfId="454"/>
    <cellStyle name="40% - 着色 6 8" xfId="455"/>
    <cellStyle name="40% - 着色 6 8 2" xfId="456"/>
    <cellStyle name="40% - 着色 6 9" xfId="457"/>
    <cellStyle name="40% - 着色 6 9 2" xfId="458"/>
    <cellStyle name="60% - 强调文字颜色 1" xfId="459"/>
    <cellStyle name="60% - 强调文字颜色 1 2" xfId="460"/>
    <cellStyle name="60% - 强调文字颜色 1 2 2" xfId="461"/>
    <cellStyle name="60% - 强调文字颜色 1 2 3" xfId="462"/>
    <cellStyle name="60% - 强调文字颜色 1 2 4" xfId="463"/>
    <cellStyle name="60% - 强调文字颜色 1 3" xfId="464"/>
    <cellStyle name="60% - 强调文字颜色 2" xfId="465"/>
    <cellStyle name="60% - 强调文字颜色 2 2" xfId="466"/>
    <cellStyle name="60% - 强调文字颜色 2 2 2" xfId="467"/>
    <cellStyle name="60% - 强调文字颜色 2 2 3" xfId="468"/>
    <cellStyle name="60% - 强调文字颜色 2 2 4" xfId="469"/>
    <cellStyle name="60% - 强调文字颜色 2 3" xfId="470"/>
    <cellStyle name="60% - 强调文字颜色 3" xfId="471"/>
    <cellStyle name="60% - 强调文字颜色 3 2" xfId="472"/>
    <cellStyle name="60% - 强调文字颜色 3 2 2" xfId="473"/>
    <cellStyle name="60% - 强调文字颜色 3 2 3" xfId="474"/>
    <cellStyle name="60% - 强调文字颜色 3 2 4" xfId="475"/>
    <cellStyle name="60% - 强调文字颜色 3 3" xfId="476"/>
    <cellStyle name="60% - 强调文字颜色 4" xfId="477"/>
    <cellStyle name="60% - 强调文字颜色 4 2" xfId="478"/>
    <cellStyle name="60% - 强调文字颜色 4 2 2" xfId="479"/>
    <cellStyle name="60% - 强调文字颜色 4 2 3" xfId="480"/>
    <cellStyle name="60% - 强调文字颜色 4 2 4" xfId="481"/>
    <cellStyle name="60% - 强调文字颜色 4 3" xfId="482"/>
    <cellStyle name="60% - 强调文字颜色 5" xfId="483"/>
    <cellStyle name="60% - 强调文字颜色 5 2" xfId="484"/>
    <cellStyle name="60% - 强调文字颜色 5 2 2" xfId="485"/>
    <cellStyle name="60% - 强调文字颜色 5 2 3" xfId="486"/>
    <cellStyle name="60% - 强调文字颜色 5 2 4" xfId="487"/>
    <cellStyle name="60% - 强调文字颜色 5 3" xfId="488"/>
    <cellStyle name="60% - 强调文字颜色 6" xfId="489"/>
    <cellStyle name="60% - 强调文字颜色 6 2" xfId="490"/>
    <cellStyle name="60% - 强调文字颜色 6 2 2" xfId="491"/>
    <cellStyle name="60% - 强调文字颜色 6 2 3" xfId="492"/>
    <cellStyle name="60% - 强调文字颜色 6 2 4" xfId="493"/>
    <cellStyle name="60% - 强调文字颜色 6 3" xfId="494"/>
    <cellStyle name="60% - 着色 1" xfId="495"/>
    <cellStyle name="60% - 着色 1 2" xfId="496"/>
    <cellStyle name="60% - 着色 1 2 2" xfId="497"/>
    <cellStyle name="60% - 着色 1 2 3" xfId="498"/>
    <cellStyle name="60% - 着色 1 2 4" xfId="499"/>
    <cellStyle name="60% - 着色 1 2 5" xfId="500"/>
    <cellStyle name="60% - 着色 1 3" xfId="501"/>
    <cellStyle name="60% - 着色 1 4" xfId="502"/>
    <cellStyle name="60% - 着色 1 5" xfId="503"/>
    <cellStyle name="60% - 着色 1 6" xfId="504"/>
    <cellStyle name="60% - 着色 1 7" xfId="505"/>
    <cellStyle name="60% - 着色 1 8" xfId="506"/>
    <cellStyle name="60% - 着色 1 9" xfId="507"/>
    <cellStyle name="60% - 着色 2" xfId="508"/>
    <cellStyle name="60% - 着色 2 2" xfId="509"/>
    <cellStyle name="60% - 着色 2 2 2" xfId="510"/>
    <cellStyle name="60% - 着色 2 2 3" xfId="511"/>
    <cellStyle name="60% - 着色 2 2 4" xfId="512"/>
    <cellStyle name="60% - 着色 2 2 5" xfId="513"/>
    <cellStyle name="60% - 着色 2 3" xfId="514"/>
    <cellStyle name="60% - 着色 2 4" xfId="515"/>
    <cellStyle name="60% - 着色 2 5" xfId="516"/>
    <cellStyle name="60% - 着色 2 6" xfId="517"/>
    <cellStyle name="60% - 着色 2 7" xfId="518"/>
    <cellStyle name="60% - 着色 2 8" xfId="519"/>
    <cellStyle name="60% - 着色 2 9" xfId="520"/>
    <cellStyle name="60% - 着色 3" xfId="521"/>
    <cellStyle name="60% - 着色 3 2" xfId="522"/>
    <cellStyle name="60% - 着色 3 2 2" xfId="523"/>
    <cellStyle name="60% - 着色 3 2 3" xfId="524"/>
    <cellStyle name="60% - 着色 3 2 4" xfId="525"/>
    <cellStyle name="60% - 着色 3 2 5" xfId="526"/>
    <cellStyle name="60% - 着色 3 3" xfId="527"/>
    <cellStyle name="60% - 着色 3 4" xfId="528"/>
    <cellStyle name="60% - 着色 3 5" xfId="529"/>
    <cellStyle name="60% - 着色 3 6" xfId="530"/>
    <cellStyle name="60% - 着色 3 7" xfId="531"/>
    <cellStyle name="60% - 着色 3 8" xfId="532"/>
    <cellStyle name="60% - 着色 3 9" xfId="533"/>
    <cellStyle name="60% - 着色 4" xfId="534"/>
    <cellStyle name="60% - 着色 4 2" xfId="535"/>
    <cellStyle name="60% - 着色 4 2 2" xfId="536"/>
    <cellStyle name="60% - 着色 4 2 3" xfId="537"/>
    <cellStyle name="60% - 着色 4 2 4" xfId="538"/>
    <cellStyle name="60% - 着色 4 2 5" xfId="539"/>
    <cellStyle name="60% - 着色 4 3" xfId="540"/>
    <cellStyle name="60% - 着色 4 4" xfId="541"/>
    <cellStyle name="60% - 着色 4 5" xfId="542"/>
    <cellStyle name="60% - 着色 4 6" xfId="543"/>
    <cellStyle name="60% - 着色 4 7" xfId="544"/>
    <cellStyle name="60% - 着色 4 8" xfId="545"/>
    <cellStyle name="60% - 着色 4 9" xfId="546"/>
    <cellStyle name="60% - 着色 5" xfId="547"/>
    <cellStyle name="60% - 着色 5 2" xfId="548"/>
    <cellStyle name="60% - 着色 5 2 2" xfId="549"/>
    <cellStyle name="60% - 着色 5 2 3" xfId="550"/>
    <cellStyle name="60% - 着色 5 2 4" xfId="551"/>
    <cellStyle name="60% - 着色 5 2 5" xfId="552"/>
    <cellStyle name="60% - 着色 5 3" xfId="553"/>
    <cellStyle name="60% - 着色 5 4" xfId="554"/>
    <cellStyle name="60% - 着色 5 5" xfId="555"/>
    <cellStyle name="60% - 着色 5 6" xfId="556"/>
    <cellStyle name="60% - 着色 5 7" xfId="557"/>
    <cellStyle name="60% - 着色 5 8" xfId="558"/>
    <cellStyle name="60% - 着色 5 9" xfId="559"/>
    <cellStyle name="60% - 着色 6" xfId="560"/>
    <cellStyle name="60% - 着色 6 2" xfId="561"/>
    <cellStyle name="60% - 着色 6 2 2" xfId="562"/>
    <cellStyle name="60% - 着色 6 2 3" xfId="563"/>
    <cellStyle name="60% - 着色 6 2 4" xfId="564"/>
    <cellStyle name="60% - 着色 6 2 5" xfId="565"/>
    <cellStyle name="60% - 着色 6 3" xfId="566"/>
    <cellStyle name="60% - 着色 6 4" xfId="567"/>
    <cellStyle name="60% - 着色 6 5" xfId="568"/>
    <cellStyle name="60% - 着色 6 6" xfId="569"/>
    <cellStyle name="60% - 着色 6 7" xfId="570"/>
    <cellStyle name="60% - 着色 6 8" xfId="571"/>
    <cellStyle name="60% - 着色 6 9" xfId="572"/>
    <cellStyle name="Percent" xfId="573"/>
    <cellStyle name="百分比_EF4B13E29A0421FAE0430A08200E21FA" xfId="574"/>
    <cellStyle name="标题" xfId="575"/>
    <cellStyle name="标题 1" xfId="576"/>
    <cellStyle name="标题 1 2" xfId="577"/>
    <cellStyle name="标题 1 3" xfId="578"/>
    <cellStyle name="标题 1 4" xfId="579"/>
    <cellStyle name="标题 2" xfId="580"/>
    <cellStyle name="标题 2 2" xfId="581"/>
    <cellStyle name="标题 2 3" xfId="582"/>
    <cellStyle name="标题 2 4" xfId="583"/>
    <cellStyle name="标题 3" xfId="584"/>
    <cellStyle name="标题 3 2" xfId="585"/>
    <cellStyle name="标题 3 3" xfId="586"/>
    <cellStyle name="标题 3 4" xfId="587"/>
    <cellStyle name="标题 4" xfId="588"/>
    <cellStyle name="标题 4 2" xfId="589"/>
    <cellStyle name="标题 4 3" xfId="590"/>
    <cellStyle name="标题 4 4" xfId="591"/>
    <cellStyle name="标题 5" xfId="592"/>
    <cellStyle name="标题 6" xfId="593"/>
    <cellStyle name="标题 7" xfId="594"/>
    <cellStyle name="差" xfId="595"/>
    <cellStyle name="差 2" xfId="596"/>
    <cellStyle name="差 2 2" xfId="597"/>
    <cellStyle name="差 2 3" xfId="598"/>
    <cellStyle name="差 2 4" xfId="599"/>
    <cellStyle name="差 3" xfId="600"/>
    <cellStyle name="常规 10" xfId="601"/>
    <cellStyle name="常规 11" xfId="602"/>
    <cellStyle name="常规 2" xfId="603"/>
    <cellStyle name="常规 2 2" xfId="604"/>
    <cellStyle name="常规 2 3" xfId="605"/>
    <cellStyle name="常规 2 4" xfId="606"/>
    <cellStyle name="常规 2 5" xfId="607"/>
    <cellStyle name="常规 2 6" xfId="608"/>
    <cellStyle name="常规 2 7" xfId="609"/>
    <cellStyle name="常规 2 8" xfId="610"/>
    <cellStyle name="常规 3" xfId="611"/>
    <cellStyle name="常规 3 2" xfId="612"/>
    <cellStyle name="常规 3 3" xfId="613"/>
    <cellStyle name="常规 3 4" xfId="614"/>
    <cellStyle name="常规 3 5" xfId="615"/>
    <cellStyle name="常规 3 6" xfId="616"/>
    <cellStyle name="常规 3 7" xfId="617"/>
    <cellStyle name="常规 3 8" xfId="618"/>
    <cellStyle name="常规 4" xfId="619"/>
    <cellStyle name="常规 4 2" xfId="620"/>
    <cellStyle name="常规 4 2 2" xfId="621"/>
    <cellStyle name="常规 4 2 3" xfId="622"/>
    <cellStyle name="常规 4 2 4" xfId="623"/>
    <cellStyle name="常规 4 3" xfId="624"/>
    <cellStyle name="常规 4 4" xfId="625"/>
    <cellStyle name="常规 4 5" xfId="626"/>
    <cellStyle name="常规 4 6" xfId="627"/>
    <cellStyle name="常规 4 7" xfId="628"/>
    <cellStyle name="常规 4 8" xfId="629"/>
    <cellStyle name="常规 4 9" xfId="630"/>
    <cellStyle name="常规 5" xfId="631"/>
    <cellStyle name="常规 5 2" xfId="632"/>
    <cellStyle name="常规 5 3" xfId="633"/>
    <cellStyle name="常规 5 4" xfId="634"/>
    <cellStyle name="常规 5 5" xfId="635"/>
    <cellStyle name="常规 5 6" xfId="636"/>
    <cellStyle name="常规 5 7" xfId="637"/>
    <cellStyle name="常规 5 8" xfId="638"/>
    <cellStyle name="常规 57" xfId="639"/>
    <cellStyle name="常规 57 2" xfId="640"/>
    <cellStyle name="常规 57 3" xfId="641"/>
    <cellStyle name="常规 57 4" xfId="642"/>
    <cellStyle name="常规 57 5" xfId="643"/>
    <cellStyle name="常规 57 6" xfId="644"/>
    <cellStyle name="常规 57 7" xfId="645"/>
    <cellStyle name="常规 57 8" xfId="646"/>
    <cellStyle name="常规 6" xfId="647"/>
    <cellStyle name="常规 7" xfId="648"/>
    <cellStyle name="常规 8" xfId="649"/>
    <cellStyle name="常规 9" xfId="650"/>
    <cellStyle name="常规_0C0E50DD51360000E0530A0804CB2C68" xfId="651"/>
    <cellStyle name="常规_1、政府组成部门预算分析-基本支出" xfId="652"/>
    <cellStyle name="常规_279F34B40C5C011EE0530A0804CCE720" xfId="653"/>
    <cellStyle name="常规_439B6CFEF4310134E0530A0804CB25FB" xfId="654"/>
    <cellStyle name="常规_439B6D647C250158E0530A0804CC3FF1" xfId="655"/>
    <cellStyle name="常规_442239306334007CE0530A0804CB3F5E" xfId="656"/>
    <cellStyle name="常规_4422630BD59E014AE0530A0804CCCC24" xfId="657"/>
    <cellStyle name="常规_EE70A06373940074E0430A0804CB0074" xfId="658"/>
    <cellStyle name="常规_Sheet1" xfId="659"/>
    <cellStyle name="Hyperlink" xfId="660"/>
    <cellStyle name="好" xfId="661"/>
    <cellStyle name="好 2" xfId="662"/>
    <cellStyle name="好 2 2" xfId="663"/>
    <cellStyle name="好 2 3" xfId="664"/>
    <cellStyle name="好 2 4" xfId="665"/>
    <cellStyle name="好 3" xfId="666"/>
    <cellStyle name="汇总" xfId="667"/>
    <cellStyle name="汇总 2" xfId="668"/>
    <cellStyle name="汇总 3" xfId="669"/>
    <cellStyle name="汇总 4" xfId="670"/>
    <cellStyle name="Currency" xfId="671"/>
    <cellStyle name="Currency [0]" xfId="672"/>
    <cellStyle name="计算" xfId="673"/>
    <cellStyle name="计算 2" xfId="674"/>
    <cellStyle name="计算 2 2" xfId="675"/>
    <cellStyle name="计算 2 3" xfId="676"/>
    <cellStyle name="计算 2 4" xfId="677"/>
    <cellStyle name="计算 3" xfId="678"/>
    <cellStyle name="检查单元格" xfId="679"/>
    <cellStyle name="检查单元格 2" xfId="680"/>
    <cellStyle name="检查单元格 2 2" xfId="681"/>
    <cellStyle name="检查单元格 2 3" xfId="682"/>
    <cellStyle name="检查单元格 2 4" xfId="683"/>
    <cellStyle name="检查单元格 3" xfId="684"/>
    <cellStyle name="解释性文本" xfId="685"/>
    <cellStyle name="解释性文本 2" xfId="686"/>
    <cellStyle name="解释性文本 3" xfId="687"/>
    <cellStyle name="解释性文本 4" xfId="688"/>
    <cellStyle name="警告文本" xfId="689"/>
    <cellStyle name="警告文本 2" xfId="690"/>
    <cellStyle name="警告文本 3" xfId="691"/>
    <cellStyle name="警告文本 4" xfId="692"/>
    <cellStyle name="链接单元格" xfId="693"/>
    <cellStyle name="链接单元格 2" xfId="694"/>
    <cellStyle name="链接单元格 3" xfId="695"/>
    <cellStyle name="链接单元格 4" xfId="696"/>
    <cellStyle name="Comma" xfId="697"/>
    <cellStyle name="Comma [0]" xfId="698"/>
    <cellStyle name="强调文字颜色 1" xfId="699"/>
    <cellStyle name="强调文字颜色 1 2" xfId="700"/>
    <cellStyle name="强调文字颜色 1 2 2" xfId="701"/>
    <cellStyle name="强调文字颜色 1 2 3" xfId="702"/>
    <cellStyle name="强调文字颜色 1 2 4" xfId="703"/>
    <cellStyle name="强调文字颜色 1 3" xfId="704"/>
    <cellStyle name="强调文字颜色 2" xfId="705"/>
    <cellStyle name="强调文字颜色 2 2" xfId="706"/>
    <cellStyle name="强调文字颜色 2 2 2" xfId="707"/>
    <cellStyle name="强调文字颜色 2 2 3" xfId="708"/>
    <cellStyle name="强调文字颜色 2 2 4" xfId="709"/>
    <cellStyle name="强调文字颜色 2 3" xfId="710"/>
    <cellStyle name="强调文字颜色 3" xfId="711"/>
    <cellStyle name="强调文字颜色 3 2" xfId="712"/>
    <cellStyle name="强调文字颜色 3 2 2" xfId="713"/>
    <cellStyle name="强调文字颜色 3 2 3" xfId="714"/>
    <cellStyle name="强调文字颜色 3 2 4" xfId="715"/>
    <cellStyle name="强调文字颜色 3 3" xfId="716"/>
    <cellStyle name="强调文字颜色 4" xfId="717"/>
    <cellStyle name="强调文字颜色 4 2" xfId="718"/>
    <cellStyle name="强调文字颜色 4 2 2" xfId="719"/>
    <cellStyle name="强调文字颜色 4 2 3" xfId="720"/>
    <cellStyle name="强调文字颜色 4 2 4" xfId="721"/>
    <cellStyle name="强调文字颜色 4 3" xfId="722"/>
    <cellStyle name="强调文字颜色 5" xfId="723"/>
    <cellStyle name="强调文字颜色 5 2" xfId="724"/>
    <cellStyle name="强调文字颜色 5 2 2" xfId="725"/>
    <cellStyle name="强调文字颜色 5 2 3" xfId="726"/>
    <cellStyle name="强调文字颜色 5 2 4" xfId="727"/>
    <cellStyle name="强调文字颜色 5 3" xfId="728"/>
    <cellStyle name="强调文字颜色 6" xfId="729"/>
    <cellStyle name="强调文字颜色 6 2" xfId="730"/>
    <cellStyle name="强调文字颜色 6 2 2" xfId="731"/>
    <cellStyle name="强调文字颜色 6 2 3" xfId="732"/>
    <cellStyle name="强调文字颜色 6 2 4" xfId="733"/>
    <cellStyle name="强调文字颜色 6 3" xfId="734"/>
    <cellStyle name="适中" xfId="735"/>
    <cellStyle name="适中 2" xfId="736"/>
    <cellStyle name="适中 2 2" xfId="737"/>
    <cellStyle name="适中 2 3" xfId="738"/>
    <cellStyle name="适中 2 4" xfId="739"/>
    <cellStyle name="适中 3" xfId="740"/>
    <cellStyle name="输出" xfId="741"/>
    <cellStyle name="输出 2" xfId="742"/>
    <cellStyle name="输出 2 2" xfId="743"/>
    <cellStyle name="输出 2 3" xfId="744"/>
    <cellStyle name="输出 2 4" xfId="745"/>
    <cellStyle name="输出 3" xfId="746"/>
    <cellStyle name="输入" xfId="747"/>
    <cellStyle name="输入 2" xfId="748"/>
    <cellStyle name="输入 2 2" xfId="749"/>
    <cellStyle name="输入 2 3" xfId="750"/>
    <cellStyle name="输入 2 4" xfId="751"/>
    <cellStyle name="输入 3" xfId="752"/>
    <cellStyle name="Followed Hyperlink" xfId="753"/>
    <cellStyle name="着色 1" xfId="754"/>
    <cellStyle name="着色 1 2" xfId="755"/>
    <cellStyle name="着色 1 2 2" xfId="756"/>
    <cellStyle name="着色 1 2 3" xfId="757"/>
    <cellStyle name="着色 1 2 4" xfId="758"/>
    <cellStyle name="着色 1 2 5" xfId="759"/>
    <cellStyle name="着色 1 3" xfId="760"/>
    <cellStyle name="着色 1 4" xfId="761"/>
    <cellStyle name="着色 1 5" xfId="762"/>
    <cellStyle name="着色 1 6" xfId="763"/>
    <cellStyle name="着色 1 7" xfId="764"/>
    <cellStyle name="着色 1 8" xfId="765"/>
    <cellStyle name="着色 1 9" xfId="766"/>
    <cellStyle name="着色 2" xfId="767"/>
    <cellStyle name="着色 2 2" xfId="768"/>
    <cellStyle name="着色 2 2 2" xfId="769"/>
    <cellStyle name="着色 2 2 3" xfId="770"/>
    <cellStyle name="着色 2 2 4" xfId="771"/>
    <cellStyle name="着色 2 2 5" xfId="772"/>
    <cellStyle name="着色 2 3" xfId="773"/>
    <cellStyle name="着色 2 4" xfId="774"/>
    <cellStyle name="着色 2 5" xfId="775"/>
    <cellStyle name="着色 2 6" xfId="776"/>
    <cellStyle name="着色 2 7" xfId="777"/>
    <cellStyle name="着色 2 8" xfId="778"/>
    <cellStyle name="着色 2 9" xfId="779"/>
    <cellStyle name="着色 3" xfId="780"/>
    <cellStyle name="着色 3 2" xfId="781"/>
    <cellStyle name="着色 3 2 2" xfId="782"/>
    <cellStyle name="着色 3 2 3" xfId="783"/>
    <cellStyle name="着色 3 2 4" xfId="784"/>
    <cellStyle name="着色 3 2 5" xfId="785"/>
    <cellStyle name="着色 3 3" xfId="786"/>
    <cellStyle name="着色 3 4" xfId="787"/>
    <cellStyle name="着色 3 5" xfId="788"/>
    <cellStyle name="着色 3 6" xfId="789"/>
    <cellStyle name="着色 3 7" xfId="790"/>
    <cellStyle name="着色 3 8" xfId="791"/>
    <cellStyle name="着色 3 9" xfId="792"/>
    <cellStyle name="着色 4" xfId="793"/>
    <cellStyle name="着色 4 2" xfId="794"/>
    <cellStyle name="着色 4 2 2" xfId="795"/>
    <cellStyle name="着色 4 2 3" xfId="796"/>
    <cellStyle name="着色 4 2 4" xfId="797"/>
    <cellStyle name="着色 4 2 5" xfId="798"/>
    <cellStyle name="着色 4 3" xfId="799"/>
    <cellStyle name="着色 4 4" xfId="800"/>
    <cellStyle name="着色 4 5" xfId="801"/>
    <cellStyle name="着色 4 6" xfId="802"/>
    <cellStyle name="着色 4 7" xfId="803"/>
    <cellStyle name="着色 4 8" xfId="804"/>
    <cellStyle name="着色 4 9" xfId="805"/>
    <cellStyle name="着色 5" xfId="806"/>
    <cellStyle name="着色 5 2" xfId="807"/>
    <cellStyle name="着色 5 2 2" xfId="808"/>
    <cellStyle name="着色 5 2 3" xfId="809"/>
    <cellStyle name="着色 5 2 4" xfId="810"/>
    <cellStyle name="着色 5 2 5" xfId="811"/>
    <cellStyle name="着色 5 3" xfId="812"/>
    <cellStyle name="着色 5 4" xfId="813"/>
    <cellStyle name="着色 5 5" xfId="814"/>
    <cellStyle name="着色 5 6" xfId="815"/>
    <cellStyle name="着色 5 7" xfId="816"/>
    <cellStyle name="着色 5 8" xfId="817"/>
    <cellStyle name="着色 5 9" xfId="818"/>
    <cellStyle name="着色 6" xfId="819"/>
    <cellStyle name="着色 6 2" xfId="820"/>
    <cellStyle name="着色 6 2 2" xfId="821"/>
    <cellStyle name="着色 6 2 3" xfId="822"/>
    <cellStyle name="着色 6 2 4" xfId="823"/>
    <cellStyle name="着色 6 2 5" xfId="824"/>
    <cellStyle name="着色 6 3" xfId="825"/>
    <cellStyle name="着色 6 4" xfId="826"/>
    <cellStyle name="着色 6 5" xfId="827"/>
    <cellStyle name="着色 6 6" xfId="828"/>
    <cellStyle name="着色 6 7" xfId="829"/>
    <cellStyle name="着色 6 8" xfId="830"/>
    <cellStyle name="着色 6 9" xfId="831"/>
    <cellStyle name="注释" xfId="832"/>
    <cellStyle name="注释 2" xfId="833"/>
    <cellStyle name="注释 2 2" xfId="834"/>
    <cellStyle name="注释 2 3" xfId="835"/>
    <cellStyle name="注释 2 4" xfId="836"/>
    <cellStyle name="注释 3" xfId="8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showGridLines="0" showZeros="0" zoomScalePageLayoutView="0" workbookViewId="0" topLeftCell="A1">
      <selection activeCell="G10" sqref="G10"/>
    </sheetView>
  </sheetViews>
  <sheetFormatPr defaultColWidth="6.875" defaultRowHeight="14.25"/>
  <cols>
    <col min="1" max="1" width="3.50390625" style="70" customWidth="1"/>
    <col min="2" max="2" width="12.625" style="70" customWidth="1"/>
    <col min="3" max="3" width="12.125" style="70" customWidth="1"/>
    <col min="4" max="4" width="17.875" style="70" customWidth="1"/>
    <col min="5" max="5" width="11.625" style="70" customWidth="1"/>
    <col min="6" max="6" width="9.00390625" style="70" customWidth="1"/>
    <col min="7" max="7" width="10.50390625" style="70" customWidth="1"/>
    <col min="8" max="8" width="13.75390625" style="70" customWidth="1"/>
    <col min="9" max="9" width="12.625" style="70" customWidth="1"/>
    <col min="10" max="10" width="11.25390625" style="70" customWidth="1"/>
    <col min="11" max="11" width="10.375" style="70" customWidth="1"/>
    <col min="12" max="12" width="10.75390625" style="70" customWidth="1"/>
    <col min="13" max="13" width="11.50390625" style="71" customWidth="1"/>
    <col min="14" max="26" width="6.875" style="69" customWidth="1"/>
    <col min="27" max="244" width="6.875" style="70" customWidth="1"/>
    <col min="245" max="16384" width="6.875" style="70" customWidth="1"/>
  </cols>
  <sheetData>
    <row r="1" spans="1:13" ht="14.25">
      <c r="A1" s="172"/>
      <c r="B1" s="172"/>
      <c r="C1" s="66"/>
      <c r="D1" s="66"/>
      <c r="E1" s="66"/>
      <c r="F1" s="66"/>
      <c r="G1" s="66"/>
      <c r="H1" s="66"/>
      <c r="I1" s="67"/>
      <c r="J1" s="67"/>
      <c r="K1" s="67"/>
      <c r="L1" s="67"/>
      <c r="M1" s="68"/>
    </row>
    <row r="2" spans="1:13" ht="14.25">
      <c r="A2" s="229"/>
      <c r="B2" s="229"/>
      <c r="C2" s="173"/>
      <c r="D2" s="173"/>
      <c r="E2" s="173"/>
      <c r="F2" s="173"/>
      <c r="G2" s="173"/>
      <c r="H2" s="173"/>
      <c r="I2" s="174"/>
      <c r="J2" s="174"/>
      <c r="K2" s="174"/>
      <c r="L2" s="174"/>
      <c r="M2" s="175" t="s">
        <v>0</v>
      </c>
    </row>
    <row r="3" spans="1:13" ht="25.5">
      <c r="A3" s="230" t="s">
        <v>1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</row>
    <row r="4" spans="1:13" ht="14.25">
      <c r="A4" s="231" t="s">
        <v>198</v>
      </c>
      <c r="B4" s="231"/>
      <c r="C4" s="231"/>
      <c r="D4" s="231"/>
      <c r="E4" s="176"/>
      <c r="F4" s="176"/>
      <c r="G4" s="176"/>
      <c r="H4" s="176"/>
      <c r="I4" s="174"/>
      <c r="J4" s="174"/>
      <c r="K4" s="174"/>
      <c r="L4" s="174"/>
      <c r="M4" s="177" t="s">
        <v>2</v>
      </c>
    </row>
    <row r="5" spans="1:13" ht="14.25" customHeight="1">
      <c r="A5" s="178" t="s">
        <v>3</v>
      </c>
      <c r="B5" s="178"/>
      <c r="C5" s="178"/>
      <c r="D5" s="178" t="s">
        <v>4</v>
      </c>
      <c r="E5" s="179"/>
      <c r="F5" s="179"/>
      <c r="G5" s="179"/>
      <c r="H5" s="178"/>
      <c r="I5" s="178"/>
      <c r="J5" s="178"/>
      <c r="K5" s="178"/>
      <c r="L5" s="178"/>
      <c r="M5" s="180"/>
    </row>
    <row r="6" spans="1:13" ht="14.25" customHeight="1">
      <c r="A6" s="215" t="s">
        <v>5</v>
      </c>
      <c r="B6" s="216"/>
      <c r="C6" s="202" t="s">
        <v>6</v>
      </c>
      <c r="D6" s="202" t="s">
        <v>7</v>
      </c>
      <c r="E6" s="210" t="s">
        <v>8</v>
      </c>
      <c r="F6" s="221" t="s">
        <v>9</v>
      </c>
      <c r="G6" s="210" t="s">
        <v>10</v>
      </c>
      <c r="H6" s="181" t="s">
        <v>11</v>
      </c>
      <c r="I6" s="181"/>
      <c r="J6" s="181"/>
      <c r="K6" s="181"/>
      <c r="L6" s="181"/>
      <c r="M6" s="180"/>
    </row>
    <row r="7" spans="1:13" ht="14.25">
      <c r="A7" s="217"/>
      <c r="B7" s="218"/>
      <c r="C7" s="215"/>
      <c r="D7" s="202"/>
      <c r="E7" s="210"/>
      <c r="F7" s="222"/>
      <c r="G7" s="210"/>
      <c r="H7" s="211" t="s">
        <v>12</v>
      </c>
      <c r="I7" s="212"/>
      <c r="J7" s="213" t="s">
        <v>13</v>
      </c>
      <c r="K7" s="213" t="s">
        <v>14</v>
      </c>
      <c r="L7" s="213" t="s">
        <v>15</v>
      </c>
      <c r="M7" s="227" t="s">
        <v>16</v>
      </c>
    </row>
    <row r="8" spans="1:13" ht="14.25" customHeight="1">
      <c r="A8" s="219"/>
      <c r="B8" s="220"/>
      <c r="C8" s="215"/>
      <c r="D8" s="202"/>
      <c r="E8" s="210"/>
      <c r="F8" s="223"/>
      <c r="G8" s="210"/>
      <c r="H8" s="182" t="s">
        <v>17</v>
      </c>
      <c r="I8" s="183" t="s">
        <v>18</v>
      </c>
      <c r="J8" s="214"/>
      <c r="K8" s="214"/>
      <c r="L8" s="214"/>
      <c r="M8" s="228"/>
    </row>
    <row r="9" spans="1:13" ht="14.25">
      <c r="A9" s="213" t="s">
        <v>12</v>
      </c>
      <c r="B9" s="184" t="s">
        <v>17</v>
      </c>
      <c r="C9" s="185">
        <v>215.41</v>
      </c>
      <c r="D9" s="186" t="s">
        <v>19</v>
      </c>
      <c r="E9" s="187">
        <v>215.41000000000003</v>
      </c>
      <c r="F9" s="187">
        <v>0</v>
      </c>
      <c r="G9" s="187">
        <v>0</v>
      </c>
      <c r="H9" s="187">
        <v>215.41000000000003</v>
      </c>
      <c r="I9" s="187">
        <v>215.41000000000003</v>
      </c>
      <c r="J9" s="187">
        <v>0</v>
      </c>
      <c r="K9" s="187">
        <v>0</v>
      </c>
      <c r="L9" s="187">
        <v>0</v>
      </c>
      <c r="M9" s="188">
        <v>0</v>
      </c>
    </row>
    <row r="10" spans="1:13" ht="14.25">
      <c r="A10" s="224"/>
      <c r="B10" s="184" t="s">
        <v>20</v>
      </c>
      <c r="C10" s="185">
        <v>215.41</v>
      </c>
      <c r="D10" s="189" t="s">
        <v>21</v>
      </c>
      <c r="E10" s="185">
        <v>198.8</v>
      </c>
      <c r="F10" s="185">
        <v>0</v>
      </c>
      <c r="G10" s="185">
        <v>0</v>
      </c>
      <c r="H10" s="185">
        <v>198.8</v>
      </c>
      <c r="I10" s="187">
        <v>198.8</v>
      </c>
      <c r="J10" s="185">
        <v>0</v>
      </c>
      <c r="K10" s="185">
        <v>0</v>
      </c>
      <c r="L10" s="185">
        <v>0</v>
      </c>
      <c r="M10" s="188">
        <v>0</v>
      </c>
    </row>
    <row r="11" spans="1:13" ht="24">
      <c r="A11" s="224"/>
      <c r="B11" s="190" t="s">
        <v>22</v>
      </c>
      <c r="C11" s="185"/>
      <c r="D11" s="191" t="s">
        <v>23</v>
      </c>
      <c r="E11" s="185">
        <v>3.31</v>
      </c>
      <c r="F11" s="185">
        <v>0</v>
      </c>
      <c r="G11" s="185">
        <v>0</v>
      </c>
      <c r="H11" s="185">
        <v>3.31</v>
      </c>
      <c r="I11" s="187">
        <v>3.31</v>
      </c>
      <c r="J11" s="185">
        <v>0</v>
      </c>
      <c r="K11" s="185">
        <v>0</v>
      </c>
      <c r="L11" s="185">
        <v>0</v>
      </c>
      <c r="M11" s="188">
        <v>0</v>
      </c>
    </row>
    <row r="12" spans="1:13" ht="14.25">
      <c r="A12" s="224"/>
      <c r="B12" s="184" t="s">
        <v>24</v>
      </c>
      <c r="C12" s="185"/>
      <c r="D12" s="191" t="s">
        <v>25</v>
      </c>
      <c r="E12" s="185">
        <v>13.3</v>
      </c>
      <c r="F12" s="185">
        <v>0</v>
      </c>
      <c r="G12" s="185">
        <v>0</v>
      </c>
      <c r="H12" s="185">
        <v>13.3</v>
      </c>
      <c r="I12" s="187">
        <v>13.3</v>
      </c>
      <c r="J12" s="185">
        <v>0</v>
      </c>
      <c r="K12" s="185">
        <v>0</v>
      </c>
      <c r="L12" s="185">
        <v>0</v>
      </c>
      <c r="M12" s="188">
        <v>0</v>
      </c>
    </row>
    <row r="13" spans="1:13" ht="24">
      <c r="A13" s="224"/>
      <c r="B13" s="190" t="s">
        <v>26</v>
      </c>
      <c r="C13" s="185"/>
      <c r="D13" s="191" t="s">
        <v>27</v>
      </c>
      <c r="E13" s="185">
        <v>0</v>
      </c>
      <c r="F13" s="185">
        <v>0</v>
      </c>
      <c r="G13" s="185">
        <v>0</v>
      </c>
      <c r="H13" s="185">
        <v>0</v>
      </c>
      <c r="I13" s="187">
        <v>0</v>
      </c>
      <c r="J13" s="185">
        <v>0</v>
      </c>
      <c r="K13" s="185">
        <v>0</v>
      </c>
      <c r="L13" s="185">
        <v>0</v>
      </c>
      <c r="M13" s="185">
        <v>0</v>
      </c>
    </row>
    <row r="14" spans="1:13" ht="24">
      <c r="A14" s="224"/>
      <c r="B14" s="190" t="s">
        <v>28</v>
      </c>
      <c r="C14" s="185"/>
      <c r="D14" s="191" t="s">
        <v>29</v>
      </c>
      <c r="E14" s="185">
        <v>0</v>
      </c>
      <c r="F14" s="185">
        <v>0</v>
      </c>
      <c r="G14" s="185">
        <v>0</v>
      </c>
      <c r="H14" s="185"/>
      <c r="I14" s="187">
        <v>0</v>
      </c>
      <c r="J14" s="185"/>
      <c r="K14" s="185"/>
      <c r="L14" s="185">
        <v>0</v>
      </c>
      <c r="M14" s="188">
        <v>0</v>
      </c>
    </row>
    <row r="15" spans="1:13" ht="14.25">
      <c r="A15" s="208" t="s">
        <v>13</v>
      </c>
      <c r="B15" s="209"/>
      <c r="C15" s="185">
        <v>0</v>
      </c>
      <c r="D15" s="191" t="s">
        <v>30</v>
      </c>
      <c r="E15" s="185">
        <v>0</v>
      </c>
      <c r="F15" s="185">
        <v>0</v>
      </c>
      <c r="G15" s="185">
        <v>0</v>
      </c>
      <c r="H15" s="185">
        <v>0</v>
      </c>
      <c r="I15" s="185">
        <v>0</v>
      </c>
      <c r="J15" s="185">
        <v>0</v>
      </c>
      <c r="K15" s="185">
        <v>0</v>
      </c>
      <c r="L15" s="185">
        <v>0</v>
      </c>
      <c r="M15" s="188">
        <v>0</v>
      </c>
    </row>
    <row r="16" spans="1:13" ht="14.25">
      <c r="A16" s="192" t="s">
        <v>14</v>
      </c>
      <c r="B16" s="193"/>
      <c r="C16" s="185">
        <v>0</v>
      </c>
      <c r="D16" s="194" t="s">
        <v>31</v>
      </c>
      <c r="E16" s="185">
        <v>0</v>
      </c>
      <c r="F16" s="185">
        <v>0</v>
      </c>
      <c r="G16" s="185">
        <v>0</v>
      </c>
      <c r="H16" s="185"/>
      <c r="I16" s="185">
        <v>0</v>
      </c>
      <c r="J16" s="185"/>
      <c r="K16" s="185">
        <v>0</v>
      </c>
      <c r="L16" s="185">
        <v>0</v>
      </c>
      <c r="M16" s="188">
        <v>0</v>
      </c>
    </row>
    <row r="17" spans="1:13" ht="14.25" customHeight="1">
      <c r="A17" s="195" t="s">
        <v>15</v>
      </c>
      <c r="B17" s="196"/>
      <c r="C17" s="185">
        <v>0</v>
      </c>
      <c r="D17" s="197" t="s">
        <v>32</v>
      </c>
      <c r="E17" s="185">
        <v>0</v>
      </c>
      <c r="F17" s="185"/>
      <c r="G17" s="185"/>
      <c r="H17" s="185"/>
      <c r="I17" s="185">
        <v>0</v>
      </c>
      <c r="J17" s="185">
        <v>0</v>
      </c>
      <c r="K17" s="185">
        <v>0</v>
      </c>
      <c r="L17" s="185">
        <v>0</v>
      </c>
      <c r="M17" s="188">
        <v>0</v>
      </c>
    </row>
    <row r="18" spans="1:13" ht="14.25">
      <c r="A18" s="204" t="s">
        <v>16</v>
      </c>
      <c r="B18" s="205"/>
      <c r="C18" s="185">
        <v>0</v>
      </c>
      <c r="D18" s="197" t="s">
        <v>33</v>
      </c>
      <c r="E18" s="185">
        <v>0</v>
      </c>
      <c r="F18" s="185">
        <v>0</v>
      </c>
      <c r="G18" s="185">
        <v>0</v>
      </c>
      <c r="H18" s="185"/>
      <c r="I18" s="185">
        <v>0</v>
      </c>
      <c r="J18" s="185">
        <v>0</v>
      </c>
      <c r="K18" s="185">
        <v>0</v>
      </c>
      <c r="L18" s="185">
        <v>0</v>
      </c>
      <c r="M18" s="188">
        <v>0</v>
      </c>
    </row>
    <row r="19" spans="1:13" ht="14.25">
      <c r="A19" s="204"/>
      <c r="B19" s="205"/>
      <c r="C19" s="185"/>
      <c r="D19" s="194" t="s">
        <v>34</v>
      </c>
      <c r="E19" s="185">
        <v>0</v>
      </c>
      <c r="F19" s="185">
        <v>0</v>
      </c>
      <c r="G19" s="185">
        <v>0</v>
      </c>
      <c r="H19" s="185">
        <v>0</v>
      </c>
      <c r="I19" s="185">
        <v>0</v>
      </c>
      <c r="J19" s="185">
        <v>0</v>
      </c>
      <c r="K19" s="185">
        <v>0</v>
      </c>
      <c r="L19" s="185">
        <v>0</v>
      </c>
      <c r="M19" s="188">
        <v>0</v>
      </c>
    </row>
    <row r="20" spans="1:13" ht="14.25">
      <c r="A20" s="206"/>
      <c r="B20" s="207"/>
      <c r="C20" s="185"/>
      <c r="D20" s="198" t="s">
        <v>35</v>
      </c>
      <c r="E20" s="185">
        <v>0</v>
      </c>
      <c r="F20" s="185">
        <v>0</v>
      </c>
      <c r="G20" s="185">
        <v>0</v>
      </c>
      <c r="H20" s="185">
        <v>0</v>
      </c>
      <c r="I20" s="185">
        <v>0</v>
      </c>
      <c r="J20" s="185"/>
      <c r="K20" s="185">
        <v>0</v>
      </c>
      <c r="L20" s="185">
        <v>0</v>
      </c>
      <c r="M20" s="188">
        <v>0</v>
      </c>
    </row>
    <row r="21" spans="1:13" ht="14.25" customHeight="1">
      <c r="A21" s="206" t="s">
        <v>36</v>
      </c>
      <c r="B21" s="207"/>
      <c r="C21" s="185">
        <v>215.41</v>
      </c>
      <c r="D21" s="198"/>
      <c r="E21" s="199"/>
      <c r="F21" s="199"/>
      <c r="G21" s="199"/>
      <c r="H21" s="199"/>
      <c r="I21" s="199"/>
      <c r="J21" s="199"/>
      <c r="K21" s="199"/>
      <c r="L21" s="199"/>
      <c r="M21" s="188"/>
    </row>
    <row r="22" spans="1:13" ht="14.25" customHeight="1">
      <c r="A22" s="225" t="s">
        <v>37</v>
      </c>
      <c r="B22" s="226"/>
      <c r="C22" s="187">
        <v>0</v>
      </c>
      <c r="D22" s="198"/>
      <c r="E22" s="187"/>
      <c r="F22" s="187"/>
      <c r="G22" s="187"/>
      <c r="H22" s="200"/>
      <c r="I22" s="187"/>
      <c r="J22" s="187"/>
      <c r="K22" s="187"/>
      <c r="L22" s="187"/>
      <c r="M22" s="188"/>
    </row>
    <row r="23" spans="1:13" ht="14.25">
      <c r="A23" s="225" t="s">
        <v>38</v>
      </c>
      <c r="B23" s="226"/>
      <c r="C23" s="187">
        <v>0</v>
      </c>
      <c r="D23" s="184"/>
      <c r="E23" s="187"/>
      <c r="F23" s="187"/>
      <c r="G23" s="187"/>
      <c r="H23" s="200"/>
      <c r="I23" s="187"/>
      <c r="J23" s="187"/>
      <c r="K23" s="187"/>
      <c r="L23" s="187"/>
      <c r="M23" s="188"/>
    </row>
    <row r="24" spans="1:13" ht="14.25">
      <c r="A24" s="206"/>
      <c r="B24" s="207"/>
      <c r="C24" s="187"/>
      <c r="D24" s="184"/>
      <c r="E24" s="187"/>
      <c r="F24" s="187"/>
      <c r="G24" s="187"/>
      <c r="H24" s="200"/>
      <c r="I24" s="187"/>
      <c r="J24" s="187"/>
      <c r="K24" s="187"/>
      <c r="L24" s="187"/>
      <c r="M24" s="188"/>
    </row>
    <row r="25" spans="1:13" ht="14.25">
      <c r="A25" s="202" t="s">
        <v>39</v>
      </c>
      <c r="B25" s="203"/>
      <c r="C25" s="185">
        <v>215.41</v>
      </c>
      <c r="D25" s="201" t="s">
        <v>40</v>
      </c>
      <c r="E25" s="185">
        <v>215.41000000000003</v>
      </c>
      <c r="F25" s="187">
        <v>0</v>
      </c>
      <c r="G25" s="187">
        <v>0</v>
      </c>
      <c r="H25" s="185">
        <v>215.41000000000003</v>
      </c>
      <c r="I25" s="185">
        <v>215.41000000000003</v>
      </c>
      <c r="J25" s="187">
        <v>0</v>
      </c>
      <c r="K25" s="187">
        <v>0</v>
      </c>
      <c r="L25" s="187">
        <v>0</v>
      </c>
      <c r="M25" s="188">
        <v>0</v>
      </c>
    </row>
  </sheetData>
  <sheetProtection formatCells="0" formatColumns="0" formatRows="0"/>
  <mergeCells count="24">
    <mergeCell ref="A24:B24"/>
    <mergeCell ref="L7:L8"/>
    <mergeCell ref="M7:M8"/>
    <mergeCell ref="A2:B2"/>
    <mergeCell ref="A3:M3"/>
    <mergeCell ref="A4:D4"/>
    <mergeCell ref="H7:I7"/>
    <mergeCell ref="J7:J8"/>
    <mergeCell ref="K7:K8"/>
    <mergeCell ref="A6:B8"/>
    <mergeCell ref="C6:C8"/>
    <mergeCell ref="D6:D8"/>
    <mergeCell ref="E6:E8"/>
    <mergeCell ref="F6:F8"/>
    <mergeCell ref="A25:B25"/>
    <mergeCell ref="A18:B18"/>
    <mergeCell ref="A19:B19"/>
    <mergeCell ref="A20:B20"/>
    <mergeCell ref="A15:B15"/>
    <mergeCell ref="G6:G8"/>
    <mergeCell ref="A9:A14"/>
    <mergeCell ref="A21:B21"/>
    <mergeCell ref="A22:B22"/>
    <mergeCell ref="A23:B23"/>
  </mergeCells>
  <printOptions horizontalCentered="1"/>
  <pageMargins left="0" right="0" top="0.2" bottom="0.79" header="0.51" footer="0.51"/>
  <pageSetup horizontalDpi="360" verticalDpi="36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"/>
  <sheetViews>
    <sheetView showGridLines="0" showZeros="0" zoomScalePageLayoutView="0" workbookViewId="0" topLeftCell="A1">
      <selection activeCell="A10" sqref="A10:IV136"/>
    </sheetView>
  </sheetViews>
  <sheetFormatPr defaultColWidth="7.25390625" defaultRowHeight="14.25" outlineLevelRow="2"/>
  <cols>
    <col min="1" max="1" width="8.125" style="78" customWidth="1"/>
    <col min="2" max="2" width="16.875" style="78" customWidth="1"/>
    <col min="3" max="3" width="8.50390625" style="78" customWidth="1"/>
    <col min="4" max="4" width="22.125" style="92" customWidth="1"/>
    <col min="5" max="5" width="8.625" style="78" customWidth="1"/>
    <col min="6" max="6" width="8.625" style="93" customWidth="1"/>
    <col min="7" max="18" width="8.625" style="78" customWidth="1"/>
    <col min="19" max="16384" width="7.25390625" style="78" customWidth="1"/>
  </cols>
  <sheetData>
    <row r="1" spans="1:18" ht="25.5" customHeight="1">
      <c r="A1" s="72"/>
      <c r="B1" s="72"/>
      <c r="C1" s="73"/>
      <c r="D1" s="74"/>
      <c r="E1" s="75"/>
      <c r="F1" s="76"/>
      <c r="G1" s="77"/>
      <c r="H1" s="77"/>
      <c r="I1" s="77"/>
      <c r="J1" s="77"/>
      <c r="K1" s="77"/>
      <c r="R1" s="79" t="s">
        <v>41</v>
      </c>
    </row>
    <row r="2" spans="3:18" ht="25.5" customHeight="1" outlineLevel="1">
      <c r="C2" s="232" t="s">
        <v>42</v>
      </c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</row>
    <row r="3" spans="3:18" ht="25.5" customHeight="1" outlineLevel="1">
      <c r="C3" s="233"/>
      <c r="D3" s="233"/>
      <c r="F3" s="76"/>
      <c r="G3" s="77"/>
      <c r="H3" s="77"/>
      <c r="I3" s="77"/>
      <c r="J3" s="77"/>
      <c r="K3" s="77"/>
      <c r="R3" s="80" t="s">
        <v>2</v>
      </c>
    </row>
    <row r="4" spans="1:18" ht="23.25" customHeight="1" outlineLevel="2">
      <c r="A4" s="235" t="s">
        <v>43</v>
      </c>
      <c r="B4" s="235" t="s">
        <v>44</v>
      </c>
      <c r="C4" s="236" t="s">
        <v>45</v>
      </c>
      <c r="D4" s="238" t="s">
        <v>46</v>
      </c>
      <c r="E4" s="235" t="s">
        <v>47</v>
      </c>
      <c r="F4" s="234" t="s">
        <v>12</v>
      </c>
      <c r="G4" s="234"/>
      <c r="H4" s="234"/>
      <c r="I4" s="234"/>
      <c r="J4" s="234"/>
      <c r="K4" s="239" t="s">
        <v>13</v>
      </c>
      <c r="L4" s="239" t="s">
        <v>14</v>
      </c>
      <c r="M4" s="239" t="s">
        <v>15</v>
      </c>
      <c r="N4" s="239" t="s">
        <v>48</v>
      </c>
      <c r="O4" s="239" t="s">
        <v>49</v>
      </c>
      <c r="P4" s="239" t="s">
        <v>10</v>
      </c>
      <c r="Q4" s="239" t="s">
        <v>9</v>
      </c>
      <c r="R4" s="241" t="s">
        <v>16</v>
      </c>
    </row>
    <row r="5" spans="1:18" ht="34.5" customHeight="1" outlineLevel="2">
      <c r="A5" s="235"/>
      <c r="B5" s="235"/>
      <c r="C5" s="237"/>
      <c r="D5" s="238"/>
      <c r="E5" s="235"/>
      <c r="F5" s="81" t="s">
        <v>20</v>
      </c>
      <c r="G5" s="82" t="s">
        <v>50</v>
      </c>
      <c r="H5" s="82" t="s">
        <v>24</v>
      </c>
      <c r="I5" s="82" t="s">
        <v>51</v>
      </c>
      <c r="J5" s="82" t="s">
        <v>28</v>
      </c>
      <c r="K5" s="240"/>
      <c r="L5" s="240"/>
      <c r="M5" s="240"/>
      <c r="N5" s="240"/>
      <c r="O5" s="240"/>
      <c r="P5" s="240"/>
      <c r="Q5" s="240"/>
      <c r="R5" s="242"/>
    </row>
    <row r="6" spans="1:18" s="86" customFormat="1" ht="21.75" customHeight="1" outlineLevel="2">
      <c r="A6" s="83" t="s">
        <v>52</v>
      </c>
      <c r="B6" s="83" t="s">
        <v>52</v>
      </c>
      <c r="C6" s="84" t="s">
        <v>52</v>
      </c>
      <c r="D6" s="83" t="s">
        <v>52</v>
      </c>
      <c r="E6" s="85">
        <v>1</v>
      </c>
      <c r="F6" s="85">
        <v>2</v>
      </c>
      <c r="G6" s="85">
        <v>3</v>
      </c>
      <c r="H6" s="85">
        <v>4</v>
      </c>
      <c r="I6" s="85">
        <v>5</v>
      </c>
      <c r="J6" s="85">
        <v>6</v>
      </c>
      <c r="K6" s="85">
        <v>7</v>
      </c>
      <c r="L6" s="85">
        <v>8</v>
      </c>
      <c r="M6" s="85">
        <v>9</v>
      </c>
      <c r="N6" s="85">
        <v>10</v>
      </c>
      <c r="O6" s="85">
        <v>11</v>
      </c>
      <c r="P6" s="85">
        <v>12</v>
      </c>
      <c r="Q6" s="85">
        <v>13</v>
      </c>
      <c r="R6" s="85">
        <v>14</v>
      </c>
    </row>
    <row r="7" spans="1:18" s="90" customFormat="1" ht="14.25" outlineLevel="2">
      <c r="A7" s="87">
        <v>300008</v>
      </c>
      <c r="B7" s="87" t="s">
        <v>199</v>
      </c>
      <c r="C7" s="87">
        <v>2080502</v>
      </c>
      <c r="D7" s="88" t="s">
        <v>54</v>
      </c>
      <c r="E7" s="89">
        <f>F7+G7+H7+I7+J7+K7+L7+M7+N7+O7+P7+Q7+R7</f>
        <v>2.556</v>
      </c>
      <c r="F7" s="89">
        <v>2.556</v>
      </c>
      <c r="G7" s="89">
        <v>0</v>
      </c>
      <c r="H7" s="89">
        <v>0</v>
      </c>
      <c r="I7" s="89">
        <v>0</v>
      </c>
      <c r="J7" s="89">
        <v>0</v>
      </c>
      <c r="K7" s="89">
        <v>0</v>
      </c>
      <c r="L7" s="89">
        <v>0</v>
      </c>
      <c r="M7" s="89">
        <v>0</v>
      </c>
      <c r="N7" s="89">
        <v>0</v>
      </c>
      <c r="O7" s="89">
        <v>0</v>
      </c>
      <c r="P7" s="89">
        <v>0</v>
      </c>
      <c r="Q7" s="89">
        <v>0</v>
      </c>
      <c r="R7" s="89">
        <v>0</v>
      </c>
    </row>
    <row r="8" spans="1:18" s="90" customFormat="1" ht="14.25" outlineLevel="2">
      <c r="A8" s="87">
        <v>300008</v>
      </c>
      <c r="B8" s="87" t="s">
        <v>199</v>
      </c>
      <c r="C8" s="87">
        <v>2100302</v>
      </c>
      <c r="D8" s="88" t="s">
        <v>200</v>
      </c>
      <c r="E8" s="89">
        <f>F8+G8+H8+I8+J8+K8+L8+M8+N8+O8+P8+Q8+R8</f>
        <v>212.8586292</v>
      </c>
      <c r="F8" s="89">
        <v>212.8586292</v>
      </c>
      <c r="G8" s="89">
        <v>0</v>
      </c>
      <c r="H8" s="89">
        <v>0</v>
      </c>
      <c r="I8" s="89">
        <v>0</v>
      </c>
      <c r="J8" s="89">
        <v>0</v>
      </c>
      <c r="K8" s="89">
        <v>0</v>
      </c>
      <c r="L8" s="89">
        <v>0</v>
      </c>
      <c r="M8" s="89">
        <v>0</v>
      </c>
      <c r="N8" s="89">
        <v>0</v>
      </c>
      <c r="O8" s="89">
        <v>0</v>
      </c>
      <c r="P8" s="89">
        <v>0</v>
      </c>
      <c r="Q8" s="89">
        <v>0</v>
      </c>
      <c r="R8" s="89">
        <v>0</v>
      </c>
    </row>
    <row r="9" spans="1:18" s="90" customFormat="1" ht="14.25" outlineLevel="1">
      <c r="A9" s="91" t="s">
        <v>201</v>
      </c>
      <c r="B9" s="87"/>
      <c r="C9" s="87"/>
      <c r="D9" s="88"/>
      <c r="E9" s="89">
        <f>F9+G9+H9+I9+J9+K9+L9+M9+N9+O9+P9+Q9+R9</f>
        <v>215.4146292</v>
      </c>
      <c r="F9" s="89">
        <f aca="true" t="shared" si="0" ref="F9:R9">SUBTOTAL(9,F7:F8)</f>
        <v>215.4146292</v>
      </c>
      <c r="G9" s="89">
        <f t="shared" si="0"/>
        <v>0</v>
      </c>
      <c r="H9" s="89">
        <f t="shared" si="0"/>
        <v>0</v>
      </c>
      <c r="I9" s="89">
        <f t="shared" si="0"/>
        <v>0</v>
      </c>
      <c r="J9" s="89">
        <f t="shared" si="0"/>
        <v>0</v>
      </c>
      <c r="K9" s="89">
        <f t="shared" si="0"/>
        <v>0</v>
      </c>
      <c r="L9" s="89">
        <f t="shared" si="0"/>
        <v>0</v>
      </c>
      <c r="M9" s="89">
        <f t="shared" si="0"/>
        <v>0</v>
      </c>
      <c r="N9" s="89">
        <f t="shared" si="0"/>
        <v>0</v>
      </c>
      <c r="O9" s="89">
        <f t="shared" si="0"/>
        <v>0</v>
      </c>
      <c r="P9" s="89">
        <f t="shared" si="0"/>
        <v>0</v>
      </c>
      <c r="Q9" s="89">
        <f t="shared" si="0"/>
        <v>0</v>
      </c>
      <c r="R9" s="89">
        <f t="shared" si="0"/>
        <v>0</v>
      </c>
    </row>
  </sheetData>
  <sheetProtection formatCells="0" formatColumns="0" formatRows="0"/>
  <autoFilter ref="A1:R6"/>
  <mergeCells count="16">
    <mergeCell ref="Q4:Q5"/>
    <mergeCell ref="R4:R5"/>
    <mergeCell ref="M4:M5"/>
    <mergeCell ref="N4:N5"/>
    <mergeCell ref="O4:O5"/>
    <mergeCell ref="P4:P5"/>
    <mergeCell ref="C2:R2"/>
    <mergeCell ref="C3:D3"/>
    <mergeCell ref="F4:J4"/>
    <mergeCell ref="A4:A5"/>
    <mergeCell ref="B4:B5"/>
    <mergeCell ref="C4:C5"/>
    <mergeCell ref="D4:D5"/>
    <mergeCell ref="E4:E5"/>
    <mergeCell ref="K4:K5"/>
    <mergeCell ref="L4:L5"/>
  </mergeCells>
  <printOptions horizontalCentered="1"/>
  <pageMargins left="0.3937007874015748" right="0.3937007874015748" top="0.3937007874015748" bottom="0.3937007874015748" header="0" footer="0"/>
  <pageSetup fitToHeight="0" fitToWidth="1" horizontalDpi="360" verticalDpi="36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10"/>
  <sheetViews>
    <sheetView showGridLines="0" showZeros="0" zoomScale="90" zoomScaleNormal="9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1" sqref="A11:IV136"/>
    </sheetView>
  </sheetViews>
  <sheetFormatPr defaultColWidth="7.25390625" defaultRowHeight="14.25" outlineLevelRow="2"/>
  <cols>
    <col min="1" max="1" width="6.875" style="1" customWidth="1"/>
    <col min="2" max="2" width="19.00390625" style="1" customWidth="1"/>
    <col min="3" max="3" width="7.625" style="1" customWidth="1"/>
    <col min="4" max="4" width="17.875" style="31" customWidth="1"/>
    <col min="5" max="5" width="12.75390625" style="1" customWidth="1"/>
    <col min="6" max="6" width="13.375" style="1" customWidth="1"/>
    <col min="7" max="7" width="11.875" style="1" customWidth="1"/>
    <col min="8" max="8" width="11.75390625" style="1" customWidth="1"/>
    <col min="9" max="9" width="10.875" style="1" customWidth="1"/>
    <col min="10" max="10" width="12.125" style="1" customWidth="1"/>
    <col min="11" max="12" width="10.875" style="1" customWidth="1"/>
    <col min="13" max="238" width="7.25390625" style="1" customWidth="1"/>
    <col min="239" max="16384" width="7.25390625" style="1" customWidth="1"/>
  </cols>
  <sheetData>
    <row r="1" spans="1:238" ht="25.5" customHeight="1">
      <c r="A1" s="32"/>
      <c r="B1" s="33"/>
      <c r="C1" s="33"/>
      <c r="D1" s="34"/>
      <c r="E1" s="35"/>
      <c r="F1" s="35"/>
      <c r="G1" s="35"/>
      <c r="H1" s="36"/>
      <c r="I1" s="35"/>
      <c r="J1" s="35"/>
      <c r="K1" s="35"/>
      <c r="L1" s="39" t="s">
        <v>56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</row>
    <row r="2" spans="1:238" ht="21.75" customHeight="1" outlineLevel="1">
      <c r="A2" s="243" t="s">
        <v>57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</row>
    <row r="3" spans="1:238" ht="25.5" customHeight="1" outlineLevel="1">
      <c r="A3" s="244"/>
      <c r="B3" s="245"/>
      <c r="C3" s="245"/>
      <c r="D3" s="245"/>
      <c r="E3" s="35"/>
      <c r="F3" s="37"/>
      <c r="G3" s="37"/>
      <c r="H3" s="37"/>
      <c r="I3" s="37"/>
      <c r="J3" s="45"/>
      <c r="K3" s="45"/>
      <c r="L3" s="40" t="s">
        <v>2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</row>
    <row r="4" spans="1:238" ht="25.5" customHeight="1" outlineLevel="2">
      <c r="A4" s="246" t="s">
        <v>43</v>
      </c>
      <c r="B4" s="248" t="s">
        <v>44</v>
      </c>
      <c r="C4" s="249" t="s">
        <v>45</v>
      </c>
      <c r="D4" s="251" t="s">
        <v>46</v>
      </c>
      <c r="E4" s="248" t="s">
        <v>47</v>
      </c>
      <c r="F4" s="11" t="s">
        <v>58</v>
      </c>
      <c r="G4" s="11"/>
      <c r="H4" s="11"/>
      <c r="I4" s="26"/>
      <c r="J4" s="252" t="s">
        <v>59</v>
      </c>
      <c r="K4" s="253"/>
      <c r="L4" s="25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</row>
    <row r="5" spans="1:238" ht="25.5" customHeight="1" outlineLevel="2">
      <c r="A5" s="247"/>
      <c r="B5" s="248"/>
      <c r="C5" s="250"/>
      <c r="D5" s="251"/>
      <c r="E5" s="248"/>
      <c r="F5" s="12" t="s">
        <v>17</v>
      </c>
      <c r="G5" s="10" t="s">
        <v>60</v>
      </c>
      <c r="H5" s="10" t="s">
        <v>61</v>
      </c>
      <c r="I5" s="10" t="s">
        <v>62</v>
      </c>
      <c r="J5" s="10" t="s">
        <v>17</v>
      </c>
      <c r="K5" s="10" t="s">
        <v>63</v>
      </c>
      <c r="L5" s="10" t="s">
        <v>64</v>
      </c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</row>
    <row r="6" spans="1:238" ht="25.5" customHeight="1" outlineLevel="1">
      <c r="A6" s="43"/>
      <c r="B6" s="46" t="s">
        <v>172</v>
      </c>
      <c r="C6" s="44"/>
      <c r="D6" s="42"/>
      <c r="E6" s="10">
        <f aca="true" t="shared" si="0" ref="E6:L6">SUBTOTAL(9,E4:E5)</f>
        <v>0</v>
      </c>
      <c r="F6" s="12">
        <f t="shared" si="0"/>
        <v>0</v>
      </c>
      <c r="G6" s="10">
        <f t="shared" si="0"/>
        <v>0</v>
      </c>
      <c r="H6" s="10">
        <f t="shared" si="0"/>
        <v>0</v>
      </c>
      <c r="I6" s="10">
        <f t="shared" si="0"/>
        <v>0</v>
      </c>
      <c r="J6" s="10">
        <f t="shared" si="0"/>
        <v>0</v>
      </c>
      <c r="K6" s="10">
        <f t="shared" si="0"/>
        <v>0</v>
      </c>
      <c r="L6" s="10">
        <f t="shared" si="0"/>
        <v>0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</row>
    <row r="7" spans="1:238" s="28" customFormat="1" ht="21.75" customHeight="1" outlineLevel="2">
      <c r="A7" s="38" t="s">
        <v>52</v>
      </c>
      <c r="B7" s="29" t="s">
        <v>52</v>
      </c>
      <c r="C7" s="29"/>
      <c r="D7" s="29" t="s">
        <v>52</v>
      </c>
      <c r="E7" s="29">
        <v>1</v>
      </c>
      <c r="F7" s="29">
        <v>2</v>
      </c>
      <c r="G7" s="29">
        <v>3</v>
      </c>
      <c r="H7" s="29">
        <v>4</v>
      </c>
      <c r="I7" s="29">
        <v>5</v>
      </c>
      <c r="J7" s="29">
        <v>6</v>
      </c>
      <c r="K7" s="29">
        <v>7</v>
      </c>
      <c r="L7" s="29">
        <v>8</v>
      </c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</row>
    <row r="8" spans="1:12" s="97" customFormat="1" ht="21.75" customHeight="1" outlineLevel="2">
      <c r="A8" s="94">
        <v>300008</v>
      </c>
      <c r="B8" s="94" t="s">
        <v>199</v>
      </c>
      <c r="C8" s="94" t="s">
        <v>53</v>
      </c>
      <c r="D8" s="94" t="s">
        <v>54</v>
      </c>
      <c r="E8" s="95">
        <f>F8+J8</f>
        <v>2.556</v>
      </c>
      <c r="F8" s="95">
        <f>G8+H8+I8</f>
        <v>2.556</v>
      </c>
      <c r="G8" s="96">
        <v>0</v>
      </c>
      <c r="H8" s="96">
        <v>0</v>
      </c>
      <c r="I8" s="96">
        <v>2.556</v>
      </c>
      <c r="J8" s="95">
        <f>K8+L8</f>
        <v>0</v>
      </c>
      <c r="K8" s="96">
        <v>0</v>
      </c>
      <c r="L8" s="96">
        <v>0</v>
      </c>
    </row>
    <row r="9" spans="1:12" s="97" customFormat="1" ht="21.75" customHeight="1" outlineLevel="2">
      <c r="A9" s="94">
        <v>300008</v>
      </c>
      <c r="B9" s="94" t="s">
        <v>199</v>
      </c>
      <c r="C9" s="94" t="s">
        <v>202</v>
      </c>
      <c r="D9" s="94" t="s">
        <v>203</v>
      </c>
      <c r="E9" s="95">
        <f>F9+J9</f>
        <v>212.8586292</v>
      </c>
      <c r="F9" s="95">
        <f>G9+H9+I9</f>
        <v>212.8586292</v>
      </c>
      <c r="G9" s="96">
        <v>198.79815</v>
      </c>
      <c r="H9" s="96">
        <v>3.3126792000000003</v>
      </c>
      <c r="I9" s="96">
        <v>10.7478</v>
      </c>
      <c r="J9" s="95">
        <f>K9+L9</f>
        <v>0</v>
      </c>
      <c r="K9" s="96">
        <v>0</v>
      </c>
      <c r="L9" s="96">
        <v>0</v>
      </c>
    </row>
    <row r="10" spans="1:12" s="97" customFormat="1" ht="21.75" customHeight="1" outlineLevel="1">
      <c r="A10" s="94"/>
      <c r="B10" s="98" t="s">
        <v>204</v>
      </c>
      <c r="C10" s="94"/>
      <c r="D10" s="94"/>
      <c r="E10" s="95">
        <f aca="true" t="shared" si="1" ref="E10:L10">SUBTOTAL(9,E8:E9)</f>
        <v>215.4146292</v>
      </c>
      <c r="F10" s="95">
        <f>G10+H10+I10</f>
        <v>215.41462919999998</v>
      </c>
      <c r="G10" s="96">
        <f t="shared" si="1"/>
        <v>198.79815</v>
      </c>
      <c r="H10" s="96">
        <f t="shared" si="1"/>
        <v>3.3126792000000003</v>
      </c>
      <c r="I10" s="96">
        <f t="shared" si="1"/>
        <v>13.303799999999999</v>
      </c>
      <c r="J10" s="95">
        <f t="shared" si="1"/>
        <v>0</v>
      </c>
      <c r="K10" s="96">
        <f t="shared" si="1"/>
        <v>0</v>
      </c>
      <c r="L10" s="96">
        <f t="shared" si="1"/>
        <v>0</v>
      </c>
    </row>
  </sheetData>
  <sheetProtection/>
  <autoFilter ref="A1:L7"/>
  <mergeCells count="8">
    <mergeCell ref="A2:L2"/>
    <mergeCell ref="A3:D3"/>
    <mergeCell ref="A4:A5"/>
    <mergeCell ref="B4:B5"/>
    <mergeCell ref="C4:C5"/>
    <mergeCell ref="D4:D5"/>
    <mergeCell ref="E4:E5"/>
    <mergeCell ref="J4:L4"/>
  </mergeCells>
  <printOptions horizontalCentered="1"/>
  <pageMargins left="0.7874015748031497" right="0.7874015748031497" top="0.5905511811023623" bottom="0.3937007874015748" header="0" footer="0"/>
  <pageSetup fitToHeight="0" fitToWidth="1" horizontalDpi="360" verticalDpi="36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5"/>
  <sheetViews>
    <sheetView showGridLines="0" showZeros="0" zoomScale="85" zoomScaleNormal="85" zoomScalePageLayoutView="0" workbookViewId="0" topLeftCell="A1">
      <selection activeCell="A36" sqref="A36:IV321"/>
    </sheetView>
  </sheetViews>
  <sheetFormatPr defaultColWidth="7.25390625" defaultRowHeight="14.25"/>
  <cols>
    <col min="1" max="1" width="4.125" style="130" customWidth="1"/>
    <col min="2" max="2" width="28.75390625" style="130" customWidth="1"/>
    <col min="3" max="3" width="15.25390625" style="105" customWidth="1"/>
    <col min="4" max="4" width="29.125" style="105" customWidth="1"/>
    <col min="5" max="5" width="17.125" style="105" customWidth="1"/>
    <col min="6" max="6" width="13.875" style="105" customWidth="1"/>
    <col min="7" max="7" width="13.125" style="105" customWidth="1"/>
    <col min="8" max="12" width="11.25390625" style="105" customWidth="1"/>
    <col min="13" max="16384" width="7.25390625" style="105" customWidth="1"/>
  </cols>
  <sheetData>
    <row r="1" spans="1:12" ht="25.5">
      <c r="A1" s="99"/>
      <c r="B1" s="99"/>
      <c r="C1" s="100"/>
      <c r="D1" s="100"/>
      <c r="E1" s="101"/>
      <c r="F1" s="101"/>
      <c r="G1" s="102"/>
      <c r="H1" s="102"/>
      <c r="I1" s="102"/>
      <c r="J1" s="102"/>
      <c r="K1" s="103"/>
      <c r="L1" s="104" t="s">
        <v>65</v>
      </c>
    </row>
    <row r="2" spans="1:12" ht="25.5" customHeight="1">
      <c r="A2" s="261" t="s">
        <v>66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</row>
    <row r="3" spans="1:12" ht="25.5" customHeight="1">
      <c r="A3" s="262" t="s">
        <v>205</v>
      </c>
      <c r="B3" s="262"/>
      <c r="C3" s="262"/>
      <c r="D3" s="262"/>
      <c r="E3" s="262"/>
      <c r="F3" s="106"/>
      <c r="G3" s="106"/>
      <c r="H3" s="106"/>
      <c r="I3" s="106"/>
      <c r="J3" s="106"/>
      <c r="K3" s="106"/>
      <c r="L3" s="107" t="s">
        <v>2</v>
      </c>
    </row>
    <row r="4" spans="1:12" ht="14.25" customHeight="1">
      <c r="A4" s="263" t="s">
        <v>3</v>
      </c>
      <c r="B4" s="264"/>
      <c r="C4" s="265"/>
      <c r="D4" s="108" t="s">
        <v>4</v>
      </c>
      <c r="E4" s="109"/>
      <c r="F4" s="108"/>
      <c r="G4" s="108"/>
      <c r="H4" s="108"/>
      <c r="I4" s="108"/>
      <c r="J4" s="108"/>
      <c r="K4" s="108"/>
      <c r="L4" s="108"/>
    </row>
    <row r="5" spans="1:12" ht="14.25" customHeight="1">
      <c r="A5" s="280" t="s">
        <v>67</v>
      </c>
      <c r="B5" s="281"/>
      <c r="C5" s="269" t="s">
        <v>6</v>
      </c>
      <c r="D5" s="269" t="s">
        <v>68</v>
      </c>
      <c r="E5" s="272" t="s">
        <v>8</v>
      </c>
      <c r="F5" s="110" t="s">
        <v>11</v>
      </c>
      <c r="G5" s="110"/>
      <c r="H5" s="110"/>
      <c r="I5" s="110"/>
      <c r="J5" s="110"/>
      <c r="K5" s="110"/>
      <c r="L5" s="110"/>
    </row>
    <row r="6" spans="1:12" ht="14.25">
      <c r="A6" s="282"/>
      <c r="B6" s="283"/>
      <c r="C6" s="270"/>
      <c r="D6" s="270"/>
      <c r="E6" s="273"/>
      <c r="F6" s="266" t="s">
        <v>12</v>
      </c>
      <c r="G6" s="267"/>
      <c r="H6" s="267"/>
      <c r="I6" s="267"/>
      <c r="J6" s="267"/>
      <c r="K6" s="268"/>
      <c r="L6" s="259" t="s">
        <v>14</v>
      </c>
    </row>
    <row r="7" spans="1:12" ht="42.75">
      <c r="A7" s="284"/>
      <c r="B7" s="285"/>
      <c r="C7" s="271"/>
      <c r="D7" s="271"/>
      <c r="E7" s="274"/>
      <c r="F7" s="111" t="s">
        <v>17</v>
      </c>
      <c r="G7" s="112" t="s">
        <v>20</v>
      </c>
      <c r="H7" s="113" t="s">
        <v>69</v>
      </c>
      <c r="I7" s="113" t="s">
        <v>24</v>
      </c>
      <c r="J7" s="113" t="s">
        <v>51</v>
      </c>
      <c r="K7" s="114" t="s">
        <v>28</v>
      </c>
      <c r="L7" s="260"/>
    </row>
    <row r="8" spans="1:12" ht="14.25" customHeight="1">
      <c r="A8" s="277" t="s">
        <v>12</v>
      </c>
      <c r="B8" s="114" t="s">
        <v>20</v>
      </c>
      <c r="C8" s="115">
        <v>215.41</v>
      </c>
      <c r="D8" s="116" t="s">
        <v>70</v>
      </c>
      <c r="E8" s="117">
        <f>F8+L8</f>
        <v>0</v>
      </c>
      <c r="F8" s="117">
        <f>SUM(G8:K8)</f>
        <v>0</v>
      </c>
      <c r="G8" s="117"/>
      <c r="H8" s="117">
        <v>0</v>
      </c>
      <c r="I8" s="117">
        <v>0</v>
      </c>
      <c r="J8" s="117"/>
      <c r="K8" s="117"/>
      <c r="L8" s="117">
        <v>0</v>
      </c>
    </row>
    <row r="9" spans="1:12" ht="14.25">
      <c r="A9" s="278"/>
      <c r="B9" s="114" t="s">
        <v>50</v>
      </c>
      <c r="C9" s="115">
        <f>H35</f>
        <v>0</v>
      </c>
      <c r="D9" s="118" t="s">
        <v>71</v>
      </c>
      <c r="E9" s="117">
        <f aca="true" t="shared" si="0" ref="E9:E34">F9+L9</f>
        <v>0</v>
      </c>
      <c r="F9" s="117">
        <f aca="true" t="shared" si="1" ref="F9:F34">SUM(G9:K9)</f>
        <v>0</v>
      </c>
      <c r="G9" s="119">
        <v>0</v>
      </c>
      <c r="H9" s="119">
        <v>0</v>
      </c>
      <c r="I9" s="119">
        <v>0</v>
      </c>
      <c r="J9" s="119">
        <v>0</v>
      </c>
      <c r="K9" s="119">
        <v>0</v>
      </c>
      <c r="L9" s="119">
        <v>0</v>
      </c>
    </row>
    <row r="10" spans="1:12" ht="14.25">
      <c r="A10" s="278"/>
      <c r="B10" s="114" t="s">
        <v>24</v>
      </c>
      <c r="C10" s="115">
        <f>I35</f>
        <v>0</v>
      </c>
      <c r="D10" s="118" t="s">
        <v>72</v>
      </c>
      <c r="E10" s="117">
        <f t="shared" si="0"/>
        <v>0</v>
      </c>
      <c r="F10" s="117">
        <f t="shared" si="1"/>
        <v>0</v>
      </c>
      <c r="G10" s="119">
        <v>0</v>
      </c>
      <c r="H10" s="119">
        <v>0</v>
      </c>
      <c r="I10" s="119">
        <v>0</v>
      </c>
      <c r="J10" s="119">
        <v>0</v>
      </c>
      <c r="K10" s="119">
        <v>0</v>
      </c>
      <c r="L10" s="119">
        <v>0</v>
      </c>
    </row>
    <row r="11" spans="1:12" ht="14.25">
      <c r="A11" s="278"/>
      <c r="B11" s="114" t="s">
        <v>51</v>
      </c>
      <c r="C11" s="115">
        <f>J35</f>
        <v>0</v>
      </c>
      <c r="D11" s="118" t="s">
        <v>73</v>
      </c>
      <c r="E11" s="117">
        <f t="shared" si="0"/>
        <v>0</v>
      </c>
      <c r="F11" s="117">
        <f t="shared" si="1"/>
        <v>0</v>
      </c>
      <c r="G11" s="119"/>
      <c r="H11" s="119"/>
      <c r="I11" s="119">
        <v>0</v>
      </c>
      <c r="J11" s="119">
        <v>0</v>
      </c>
      <c r="K11" s="119"/>
      <c r="L11" s="119">
        <v>0</v>
      </c>
    </row>
    <row r="12" spans="1:12" ht="14.25">
      <c r="A12" s="279"/>
      <c r="B12" s="114" t="s">
        <v>28</v>
      </c>
      <c r="C12" s="115">
        <f>K35</f>
        <v>0</v>
      </c>
      <c r="D12" s="118" t="s">
        <v>74</v>
      </c>
      <c r="E12" s="117">
        <f t="shared" si="0"/>
        <v>0</v>
      </c>
      <c r="F12" s="117">
        <f t="shared" si="1"/>
        <v>0</v>
      </c>
      <c r="G12" s="119"/>
      <c r="H12" s="119"/>
      <c r="I12" s="119"/>
      <c r="J12" s="119"/>
      <c r="K12" s="119">
        <v>0</v>
      </c>
      <c r="L12" s="119">
        <v>0</v>
      </c>
    </row>
    <row r="13" spans="1:12" ht="14.25" customHeight="1">
      <c r="A13" s="275" t="s">
        <v>14</v>
      </c>
      <c r="B13" s="276"/>
      <c r="C13" s="115">
        <f>L35</f>
        <v>0</v>
      </c>
      <c r="D13" s="118" t="s">
        <v>75</v>
      </c>
      <c r="E13" s="117">
        <f t="shared" si="0"/>
        <v>0</v>
      </c>
      <c r="F13" s="117">
        <f t="shared" si="1"/>
        <v>0</v>
      </c>
      <c r="G13" s="119"/>
      <c r="H13" s="119">
        <v>0</v>
      </c>
      <c r="I13" s="119">
        <v>0</v>
      </c>
      <c r="J13" s="119">
        <v>0</v>
      </c>
      <c r="K13" s="119">
        <v>0</v>
      </c>
      <c r="L13" s="119">
        <v>0</v>
      </c>
    </row>
    <row r="14" spans="1:12" ht="14.25">
      <c r="A14" s="275"/>
      <c r="B14" s="276"/>
      <c r="C14" s="120"/>
      <c r="D14" s="118" t="s">
        <v>76</v>
      </c>
      <c r="E14" s="117">
        <f t="shared" si="0"/>
        <v>0</v>
      </c>
      <c r="F14" s="117">
        <f t="shared" si="1"/>
        <v>0</v>
      </c>
      <c r="G14" s="119"/>
      <c r="H14" s="119">
        <v>0</v>
      </c>
      <c r="I14" s="119">
        <v>0</v>
      </c>
      <c r="J14" s="119">
        <v>0</v>
      </c>
      <c r="K14" s="119"/>
      <c r="L14" s="119">
        <v>0</v>
      </c>
    </row>
    <row r="15" spans="1:12" ht="14.25">
      <c r="A15" s="275"/>
      <c r="B15" s="276"/>
      <c r="C15" s="121"/>
      <c r="D15" s="116" t="s">
        <v>77</v>
      </c>
      <c r="E15" s="117">
        <f t="shared" si="0"/>
        <v>2.56</v>
      </c>
      <c r="F15" s="117">
        <f t="shared" si="1"/>
        <v>2.56</v>
      </c>
      <c r="G15" s="119">
        <v>2.56</v>
      </c>
      <c r="H15" s="119">
        <v>0</v>
      </c>
      <c r="I15" s="119">
        <v>0</v>
      </c>
      <c r="J15" s="119">
        <v>0</v>
      </c>
      <c r="K15" s="119">
        <v>0</v>
      </c>
      <c r="L15" s="119">
        <v>0</v>
      </c>
    </row>
    <row r="16" spans="1:12" ht="14.25">
      <c r="A16" s="255"/>
      <c r="B16" s="256"/>
      <c r="C16" s="89"/>
      <c r="D16" s="118" t="s">
        <v>78</v>
      </c>
      <c r="E16" s="117">
        <f t="shared" si="0"/>
        <v>0</v>
      </c>
      <c r="F16" s="117">
        <f t="shared" si="1"/>
        <v>0</v>
      </c>
      <c r="G16" s="119"/>
      <c r="H16" s="119">
        <v>0</v>
      </c>
      <c r="I16" s="119">
        <v>0</v>
      </c>
      <c r="J16" s="119">
        <v>0</v>
      </c>
      <c r="K16" s="119">
        <v>0</v>
      </c>
      <c r="L16" s="119">
        <v>0</v>
      </c>
    </row>
    <row r="17" spans="1:12" ht="14.25">
      <c r="A17" s="255"/>
      <c r="B17" s="256"/>
      <c r="C17" s="89"/>
      <c r="D17" s="118" t="s">
        <v>79</v>
      </c>
      <c r="E17" s="117">
        <f t="shared" si="0"/>
        <v>212.85</v>
      </c>
      <c r="F17" s="117">
        <f t="shared" si="1"/>
        <v>212.85</v>
      </c>
      <c r="G17" s="119">
        <v>212.85</v>
      </c>
      <c r="H17" s="119"/>
      <c r="I17" s="119">
        <v>0</v>
      </c>
      <c r="J17" s="119">
        <v>0</v>
      </c>
      <c r="K17" s="119"/>
      <c r="L17" s="119">
        <v>0</v>
      </c>
    </row>
    <row r="18" spans="1:12" ht="14.25">
      <c r="A18" s="122"/>
      <c r="B18" s="123"/>
      <c r="C18" s="89"/>
      <c r="D18" s="116" t="s">
        <v>80</v>
      </c>
      <c r="E18" s="117">
        <f t="shared" si="0"/>
        <v>0</v>
      </c>
      <c r="F18" s="117">
        <f t="shared" si="1"/>
        <v>0</v>
      </c>
      <c r="G18" s="119"/>
      <c r="H18" s="119">
        <v>0</v>
      </c>
      <c r="I18" s="119">
        <v>0</v>
      </c>
      <c r="J18" s="119">
        <v>0</v>
      </c>
      <c r="K18" s="119">
        <v>0</v>
      </c>
      <c r="L18" s="119">
        <v>0</v>
      </c>
    </row>
    <row r="19" spans="1:12" ht="14.25">
      <c r="A19" s="255"/>
      <c r="B19" s="256"/>
      <c r="C19" s="89"/>
      <c r="D19" s="116" t="s">
        <v>81</v>
      </c>
      <c r="E19" s="117">
        <f t="shared" si="0"/>
        <v>0</v>
      </c>
      <c r="F19" s="117">
        <f t="shared" si="1"/>
        <v>0</v>
      </c>
      <c r="G19" s="119"/>
      <c r="H19" s="119">
        <v>0</v>
      </c>
      <c r="I19" s="119">
        <v>0</v>
      </c>
      <c r="J19" s="119">
        <v>0</v>
      </c>
      <c r="K19" s="119">
        <v>0</v>
      </c>
      <c r="L19" s="119">
        <v>0</v>
      </c>
    </row>
    <row r="20" spans="1:12" ht="14.25">
      <c r="A20" s="257"/>
      <c r="B20" s="258"/>
      <c r="C20" s="89"/>
      <c r="D20" s="118" t="s">
        <v>82</v>
      </c>
      <c r="E20" s="117">
        <f t="shared" si="0"/>
        <v>0</v>
      </c>
      <c r="F20" s="117">
        <f t="shared" si="1"/>
        <v>0</v>
      </c>
      <c r="G20" s="124"/>
      <c r="H20" s="124">
        <v>0</v>
      </c>
      <c r="I20" s="124">
        <v>0</v>
      </c>
      <c r="J20" s="124">
        <v>0</v>
      </c>
      <c r="K20" s="124">
        <v>0</v>
      </c>
      <c r="L20" s="124">
        <v>0</v>
      </c>
    </row>
    <row r="21" spans="1:12" ht="14.25">
      <c r="A21" s="255"/>
      <c r="B21" s="256"/>
      <c r="C21" s="89"/>
      <c r="D21" s="118" t="s">
        <v>83</v>
      </c>
      <c r="E21" s="117">
        <f t="shared" si="0"/>
        <v>0</v>
      </c>
      <c r="F21" s="117">
        <f t="shared" si="1"/>
        <v>0</v>
      </c>
      <c r="G21" s="117"/>
      <c r="H21" s="124">
        <v>0</v>
      </c>
      <c r="I21" s="117">
        <v>0</v>
      </c>
      <c r="J21" s="117">
        <v>0</v>
      </c>
      <c r="K21" s="117">
        <v>0</v>
      </c>
      <c r="L21" s="117">
        <v>0</v>
      </c>
    </row>
    <row r="22" spans="1:12" ht="14.25">
      <c r="A22" s="255"/>
      <c r="B22" s="256"/>
      <c r="C22" s="89"/>
      <c r="D22" s="118" t="s">
        <v>84</v>
      </c>
      <c r="E22" s="117">
        <f t="shared" si="0"/>
        <v>0</v>
      </c>
      <c r="F22" s="117">
        <f t="shared" si="1"/>
        <v>0</v>
      </c>
      <c r="G22" s="117"/>
      <c r="H22" s="124">
        <v>0</v>
      </c>
      <c r="I22" s="117">
        <v>0</v>
      </c>
      <c r="J22" s="117">
        <v>0</v>
      </c>
      <c r="K22" s="117">
        <v>0</v>
      </c>
      <c r="L22" s="117">
        <v>0</v>
      </c>
    </row>
    <row r="23" spans="1:12" ht="14.25">
      <c r="A23" s="275"/>
      <c r="B23" s="276"/>
      <c r="C23" s="125"/>
      <c r="D23" s="118" t="s">
        <v>85</v>
      </c>
      <c r="E23" s="117">
        <f t="shared" si="0"/>
        <v>0</v>
      </c>
      <c r="F23" s="117">
        <f t="shared" si="1"/>
        <v>0</v>
      </c>
      <c r="G23" s="117"/>
      <c r="H23" s="124">
        <v>0</v>
      </c>
      <c r="I23" s="117">
        <v>0</v>
      </c>
      <c r="J23" s="117">
        <v>0</v>
      </c>
      <c r="K23" s="117">
        <v>0</v>
      </c>
      <c r="L23" s="117">
        <v>0</v>
      </c>
    </row>
    <row r="24" spans="1:12" ht="14.25">
      <c r="A24" s="126"/>
      <c r="B24" s="127"/>
      <c r="C24" s="125"/>
      <c r="D24" s="118" t="s">
        <v>86</v>
      </c>
      <c r="E24" s="117">
        <f t="shared" si="0"/>
        <v>0</v>
      </c>
      <c r="F24" s="117">
        <f t="shared" si="1"/>
        <v>0</v>
      </c>
      <c r="G24" s="117"/>
      <c r="H24" s="124">
        <v>0</v>
      </c>
      <c r="I24" s="117">
        <v>0</v>
      </c>
      <c r="J24" s="117">
        <v>0</v>
      </c>
      <c r="K24" s="117">
        <v>0</v>
      </c>
      <c r="L24" s="117">
        <v>0</v>
      </c>
    </row>
    <row r="25" spans="1:12" ht="14.25">
      <c r="A25" s="126"/>
      <c r="B25" s="127"/>
      <c r="C25" s="125"/>
      <c r="D25" s="118" t="s">
        <v>87</v>
      </c>
      <c r="E25" s="117">
        <f t="shared" si="0"/>
        <v>0</v>
      </c>
      <c r="F25" s="117">
        <f t="shared" si="1"/>
        <v>0</v>
      </c>
      <c r="G25" s="117"/>
      <c r="H25" s="124">
        <v>0</v>
      </c>
      <c r="I25" s="117">
        <v>0</v>
      </c>
      <c r="J25" s="117">
        <v>0</v>
      </c>
      <c r="K25" s="117">
        <v>0</v>
      </c>
      <c r="L25" s="117">
        <v>0</v>
      </c>
    </row>
    <row r="26" spans="1:12" ht="14.25">
      <c r="A26" s="126"/>
      <c r="B26" s="127"/>
      <c r="C26" s="125"/>
      <c r="D26" s="118" t="s">
        <v>88</v>
      </c>
      <c r="E26" s="117">
        <f t="shared" si="0"/>
        <v>0</v>
      </c>
      <c r="F26" s="117">
        <f t="shared" si="1"/>
        <v>0</v>
      </c>
      <c r="G26" s="117"/>
      <c r="H26" s="124">
        <v>0</v>
      </c>
      <c r="I26" s="117">
        <v>0</v>
      </c>
      <c r="J26" s="117">
        <v>0</v>
      </c>
      <c r="K26" s="117">
        <v>0</v>
      </c>
      <c r="L26" s="117">
        <v>0</v>
      </c>
    </row>
    <row r="27" spans="1:12" ht="14.25">
      <c r="A27" s="126"/>
      <c r="B27" s="127"/>
      <c r="C27" s="125"/>
      <c r="D27" s="118" t="s">
        <v>89</v>
      </c>
      <c r="E27" s="117">
        <f t="shared" si="0"/>
        <v>0</v>
      </c>
      <c r="F27" s="117">
        <f t="shared" si="1"/>
        <v>0</v>
      </c>
      <c r="G27" s="117"/>
      <c r="H27" s="124">
        <v>0</v>
      </c>
      <c r="I27" s="117">
        <v>0</v>
      </c>
      <c r="J27" s="117">
        <v>0</v>
      </c>
      <c r="K27" s="117">
        <v>0</v>
      </c>
      <c r="L27" s="117">
        <v>0</v>
      </c>
    </row>
    <row r="28" spans="1:12" ht="14.25">
      <c r="A28" s="126"/>
      <c r="B28" s="127"/>
      <c r="C28" s="125"/>
      <c r="D28" s="118" t="s">
        <v>90</v>
      </c>
      <c r="E28" s="117">
        <f t="shared" si="0"/>
        <v>0</v>
      </c>
      <c r="F28" s="117">
        <f t="shared" si="1"/>
        <v>0</v>
      </c>
      <c r="G28" s="117">
        <v>0</v>
      </c>
      <c r="H28" s="124">
        <v>0</v>
      </c>
      <c r="I28" s="117">
        <v>0</v>
      </c>
      <c r="J28" s="117">
        <v>0</v>
      </c>
      <c r="K28" s="117">
        <v>0</v>
      </c>
      <c r="L28" s="117">
        <v>0</v>
      </c>
    </row>
    <row r="29" spans="1:12" ht="14.25">
      <c r="A29" s="126"/>
      <c r="B29" s="127"/>
      <c r="C29" s="125"/>
      <c r="D29" s="118" t="s">
        <v>91</v>
      </c>
      <c r="E29" s="117">
        <f t="shared" si="0"/>
        <v>0</v>
      </c>
      <c r="F29" s="117">
        <f t="shared" si="1"/>
        <v>0</v>
      </c>
      <c r="G29" s="117">
        <v>0</v>
      </c>
      <c r="H29" s="124">
        <v>0</v>
      </c>
      <c r="I29" s="117">
        <v>0</v>
      </c>
      <c r="J29" s="117">
        <v>0</v>
      </c>
      <c r="K29" s="117">
        <v>0</v>
      </c>
      <c r="L29" s="117">
        <v>0</v>
      </c>
    </row>
    <row r="30" spans="1:12" ht="14.25">
      <c r="A30" s="126"/>
      <c r="B30" s="127"/>
      <c r="C30" s="125"/>
      <c r="D30" s="118" t="s">
        <v>92</v>
      </c>
      <c r="E30" s="117">
        <f t="shared" si="0"/>
        <v>0</v>
      </c>
      <c r="F30" s="117">
        <f t="shared" si="1"/>
        <v>0</v>
      </c>
      <c r="G30" s="117">
        <v>0</v>
      </c>
      <c r="H30" s="124">
        <v>0</v>
      </c>
      <c r="I30" s="117">
        <v>0</v>
      </c>
      <c r="J30" s="117">
        <v>0</v>
      </c>
      <c r="K30" s="117">
        <v>0</v>
      </c>
      <c r="L30" s="117"/>
    </row>
    <row r="31" spans="1:12" ht="14.25">
      <c r="A31" s="275"/>
      <c r="B31" s="276"/>
      <c r="C31" s="128"/>
      <c r="D31" s="118" t="s">
        <v>93</v>
      </c>
      <c r="E31" s="117">
        <f t="shared" si="0"/>
        <v>0</v>
      </c>
      <c r="F31" s="117">
        <f t="shared" si="1"/>
        <v>0</v>
      </c>
      <c r="G31" s="117">
        <v>0</v>
      </c>
      <c r="H31" s="124">
        <v>0</v>
      </c>
      <c r="I31" s="117">
        <v>0</v>
      </c>
      <c r="J31" s="117">
        <v>0</v>
      </c>
      <c r="K31" s="117">
        <v>0</v>
      </c>
      <c r="L31" s="117">
        <v>0</v>
      </c>
    </row>
    <row r="32" spans="1:12" ht="14.25">
      <c r="A32" s="126"/>
      <c r="B32" s="127"/>
      <c r="C32" s="128"/>
      <c r="D32" s="118" t="s">
        <v>94</v>
      </c>
      <c r="E32" s="117">
        <f t="shared" si="0"/>
        <v>0</v>
      </c>
      <c r="F32" s="117">
        <f t="shared" si="1"/>
        <v>0</v>
      </c>
      <c r="G32" s="117">
        <v>0</v>
      </c>
      <c r="H32" s="124">
        <v>0</v>
      </c>
      <c r="I32" s="117">
        <v>0</v>
      </c>
      <c r="J32" s="117">
        <v>0</v>
      </c>
      <c r="K32" s="117">
        <v>0</v>
      </c>
      <c r="L32" s="117">
        <v>0</v>
      </c>
    </row>
    <row r="33" spans="1:12" ht="14.25">
      <c r="A33" s="126"/>
      <c r="B33" s="127"/>
      <c r="C33" s="128"/>
      <c r="D33" s="118" t="s">
        <v>95</v>
      </c>
      <c r="E33" s="117">
        <f t="shared" si="0"/>
        <v>0</v>
      </c>
      <c r="F33" s="117">
        <f t="shared" si="1"/>
        <v>0</v>
      </c>
      <c r="G33" s="117">
        <v>0</v>
      </c>
      <c r="H33" s="124">
        <v>0</v>
      </c>
      <c r="I33" s="117">
        <v>0</v>
      </c>
      <c r="J33" s="117">
        <v>0</v>
      </c>
      <c r="K33" s="117">
        <v>0</v>
      </c>
      <c r="L33" s="117">
        <v>0</v>
      </c>
    </row>
    <row r="34" spans="1:12" ht="14.25">
      <c r="A34" s="126"/>
      <c r="B34" s="127"/>
      <c r="C34" s="128"/>
      <c r="D34" s="118" t="s">
        <v>96</v>
      </c>
      <c r="E34" s="117">
        <f t="shared" si="0"/>
        <v>0</v>
      </c>
      <c r="F34" s="117">
        <f t="shared" si="1"/>
        <v>0</v>
      </c>
      <c r="G34" s="117">
        <v>0</v>
      </c>
      <c r="H34" s="124">
        <v>0</v>
      </c>
      <c r="I34" s="117">
        <v>0</v>
      </c>
      <c r="J34" s="117">
        <v>0</v>
      </c>
      <c r="K34" s="117">
        <v>0</v>
      </c>
      <c r="L34" s="117">
        <v>0</v>
      </c>
    </row>
    <row r="35" spans="1:12" ht="14.25" customHeight="1">
      <c r="A35" s="263" t="s">
        <v>39</v>
      </c>
      <c r="B35" s="265"/>
      <c r="C35" s="128">
        <f>C8+C9+C10+C11+C12+C13</f>
        <v>215.41</v>
      </c>
      <c r="D35" s="129" t="s">
        <v>97</v>
      </c>
      <c r="E35" s="117">
        <f>SUM(E8:E34)</f>
        <v>215.41</v>
      </c>
      <c r="F35" s="117">
        <f aca="true" t="shared" si="2" ref="F35:L35">SUM(F8:F34)</f>
        <v>215.41</v>
      </c>
      <c r="G35" s="117">
        <f t="shared" si="2"/>
        <v>215.41</v>
      </c>
      <c r="H35" s="117">
        <f t="shared" si="2"/>
        <v>0</v>
      </c>
      <c r="I35" s="117">
        <f t="shared" si="2"/>
        <v>0</v>
      </c>
      <c r="J35" s="117">
        <f t="shared" si="2"/>
        <v>0</v>
      </c>
      <c r="K35" s="117">
        <f t="shared" si="2"/>
        <v>0</v>
      </c>
      <c r="L35" s="117">
        <f t="shared" si="2"/>
        <v>0</v>
      </c>
    </row>
  </sheetData>
  <sheetProtection formatCells="0" formatColumns="0" formatRows="0"/>
  <mergeCells count="22">
    <mergeCell ref="A14:B14"/>
    <mergeCell ref="A15:B15"/>
    <mergeCell ref="E5:E7"/>
    <mergeCell ref="C5:C7"/>
    <mergeCell ref="A23:B23"/>
    <mergeCell ref="A31:B31"/>
    <mergeCell ref="A35:B35"/>
    <mergeCell ref="A17:B17"/>
    <mergeCell ref="A8:A12"/>
    <mergeCell ref="A5:B7"/>
    <mergeCell ref="A16:B16"/>
    <mergeCell ref="A13:B13"/>
    <mergeCell ref="A21:B21"/>
    <mergeCell ref="A22:B22"/>
    <mergeCell ref="A19:B19"/>
    <mergeCell ref="A20:B20"/>
    <mergeCell ref="L6:L7"/>
    <mergeCell ref="A2:L2"/>
    <mergeCell ref="A3:E3"/>
    <mergeCell ref="A4:C4"/>
    <mergeCell ref="F6:K6"/>
    <mergeCell ref="D5:D7"/>
  </mergeCells>
  <printOptions horizontalCentered="1"/>
  <pageMargins left="0.39" right="0.39" top="0.98" bottom="0.79" header="0.51" footer="0.51"/>
  <pageSetup horizontalDpi="360" verticalDpi="360" orientation="landscape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9"/>
  <sheetViews>
    <sheetView showGridLines="0" showZeros="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0" sqref="A10:IV115"/>
    </sheetView>
  </sheetViews>
  <sheetFormatPr defaultColWidth="7.25390625" defaultRowHeight="14.25" outlineLevelRow="2"/>
  <cols>
    <col min="1" max="1" width="6.875" style="144" customWidth="1"/>
    <col min="2" max="2" width="19.00390625" style="144" customWidth="1"/>
    <col min="3" max="3" width="7.625" style="144" customWidth="1"/>
    <col min="4" max="4" width="17.875" style="152" customWidth="1"/>
    <col min="5" max="5" width="12.75390625" style="144" customWidth="1"/>
    <col min="6" max="6" width="13.375" style="144" customWidth="1"/>
    <col min="7" max="7" width="11.875" style="144" customWidth="1"/>
    <col min="8" max="8" width="11.75390625" style="144" customWidth="1"/>
    <col min="9" max="9" width="10.875" style="144" customWidth="1"/>
    <col min="10" max="10" width="12.125" style="144" customWidth="1"/>
    <col min="11" max="12" width="10.875" style="144" customWidth="1"/>
    <col min="13" max="16384" width="7.25390625" style="138" customWidth="1"/>
  </cols>
  <sheetData>
    <row r="1" spans="1:244" ht="25.5" customHeight="1">
      <c r="A1" s="131"/>
      <c r="B1" s="131"/>
      <c r="C1" s="132"/>
      <c r="D1" s="133"/>
      <c r="E1" s="134"/>
      <c r="F1" s="135"/>
      <c r="G1" s="135"/>
      <c r="H1" s="135"/>
      <c r="I1" s="136"/>
      <c r="J1" s="135"/>
      <c r="K1" s="135"/>
      <c r="L1" s="137" t="s">
        <v>98</v>
      </c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</row>
    <row r="2" spans="1:244" ht="21.75" customHeight="1" outlineLevel="1">
      <c r="A2" s="286" t="s">
        <v>99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</row>
    <row r="3" spans="1:244" ht="25.5" customHeight="1" outlineLevel="1">
      <c r="A3" s="293"/>
      <c r="B3" s="293"/>
      <c r="C3" s="293"/>
      <c r="D3" s="293"/>
      <c r="E3" s="293"/>
      <c r="F3" s="135"/>
      <c r="G3" s="139"/>
      <c r="H3" s="139"/>
      <c r="I3" s="139"/>
      <c r="J3" s="139"/>
      <c r="K3" s="139"/>
      <c r="L3" s="140" t="s">
        <v>2</v>
      </c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</row>
    <row r="4" spans="1:243" s="144" customFormat="1" ht="25.5" customHeight="1" outlineLevel="2">
      <c r="A4" s="287" t="s">
        <v>43</v>
      </c>
      <c r="B4" s="289" t="s">
        <v>44</v>
      </c>
      <c r="C4" s="290" t="s">
        <v>45</v>
      </c>
      <c r="D4" s="289" t="s">
        <v>46</v>
      </c>
      <c r="E4" s="292" t="s">
        <v>47</v>
      </c>
      <c r="F4" s="141" t="s">
        <v>58</v>
      </c>
      <c r="G4" s="141"/>
      <c r="H4" s="141"/>
      <c r="I4" s="142"/>
      <c r="J4" s="143" t="s">
        <v>59</v>
      </c>
      <c r="K4" s="141"/>
      <c r="L4" s="142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  <c r="DE4" s="90"/>
      <c r="DF4" s="90"/>
      <c r="DG4" s="90"/>
      <c r="DH4" s="90"/>
      <c r="DI4" s="90"/>
      <c r="DJ4" s="90"/>
      <c r="DK4" s="90"/>
      <c r="DL4" s="90"/>
      <c r="DM4" s="90"/>
      <c r="DN4" s="90"/>
      <c r="DO4" s="90"/>
      <c r="DP4" s="90"/>
      <c r="DQ4" s="90"/>
      <c r="DR4" s="90"/>
      <c r="DS4" s="90"/>
      <c r="DT4" s="90"/>
      <c r="DU4" s="90"/>
      <c r="DV4" s="90"/>
      <c r="DW4" s="90"/>
      <c r="DX4" s="90"/>
      <c r="DY4" s="90"/>
      <c r="DZ4" s="90"/>
      <c r="EA4" s="90"/>
      <c r="EB4" s="90"/>
      <c r="EC4" s="90"/>
      <c r="ED4" s="90"/>
      <c r="EE4" s="90"/>
      <c r="EF4" s="90"/>
      <c r="EG4" s="90"/>
      <c r="EH4" s="90"/>
      <c r="EI4" s="90"/>
      <c r="EJ4" s="90"/>
      <c r="EK4" s="90"/>
      <c r="EL4" s="90"/>
      <c r="EM4" s="90"/>
      <c r="EN4" s="90"/>
      <c r="EO4" s="90"/>
      <c r="EP4" s="90"/>
      <c r="EQ4" s="90"/>
      <c r="ER4" s="90"/>
      <c r="ES4" s="90"/>
      <c r="ET4" s="90"/>
      <c r="EU4" s="90"/>
      <c r="EV4" s="90"/>
      <c r="EW4" s="90"/>
      <c r="EX4" s="90"/>
      <c r="EY4" s="90"/>
      <c r="EZ4" s="90"/>
      <c r="FA4" s="90"/>
      <c r="FB4" s="90"/>
      <c r="FC4" s="90"/>
      <c r="FD4" s="90"/>
      <c r="FE4" s="90"/>
      <c r="FF4" s="90"/>
      <c r="FG4" s="90"/>
      <c r="FH4" s="90"/>
      <c r="FI4" s="90"/>
      <c r="FJ4" s="90"/>
      <c r="FK4" s="90"/>
      <c r="FL4" s="90"/>
      <c r="FM4" s="90"/>
      <c r="FN4" s="90"/>
      <c r="FO4" s="90"/>
      <c r="FP4" s="90"/>
      <c r="FQ4" s="90"/>
      <c r="FR4" s="90"/>
      <c r="FS4" s="90"/>
      <c r="FT4" s="90"/>
      <c r="FU4" s="90"/>
      <c r="FV4" s="90"/>
      <c r="FW4" s="90"/>
      <c r="FX4" s="90"/>
      <c r="FY4" s="90"/>
      <c r="FZ4" s="90"/>
      <c r="GA4" s="90"/>
      <c r="GB4" s="90"/>
      <c r="GC4" s="90"/>
      <c r="GD4" s="90"/>
      <c r="GE4" s="90"/>
      <c r="GF4" s="90"/>
      <c r="GG4" s="90"/>
      <c r="GH4" s="90"/>
      <c r="GI4" s="90"/>
      <c r="GJ4" s="90"/>
      <c r="GK4" s="90"/>
      <c r="GL4" s="90"/>
      <c r="GM4" s="90"/>
      <c r="GN4" s="90"/>
      <c r="GO4" s="90"/>
      <c r="GP4" s="90"/>
      <c r="GQ4" s="90"/>
      <c r="GR4" s="90"/>
      <c r="GS4" s="90"/>
      <c r="GT4" s="90"/>
      <c r="GU4" s="90"/>
      <c r="GV4" s="90"/>
      <c r="GW4" s="90"/>
      <c r="GX4" s="90"/>
      <c r="GY4" s="90"/>
      <c r="GZ4" s="90"/>
      <c r="HA4" s="90"/>
      <c r="HB4" s="90"/>
      <c r="HC4" s="90"/>
      <c r="HD4" s="90"/>
      <c r="HE4" s="90"/>
      <c r="HF4" s="90"/>
      <c r="HG4" s="90"/>
      <c r="HH4" s="90"/>
      <c r="HI4" s="90"/>
      <c r="HJ4" s="90"/>
      <c r="HK4" s="90"/>
      <c r="HL4" s="90"/>
      <c r="HM4" s="90"/>
      <c r="HN4" s="90"/>
      <c r="HO4" s="90"/>
      <c r="HP4" s="90"/>
      <c r="HQ4" s="90"/>
      <c r="HR4" s="90"/>
      <c r="HS4" s="90"/>
      <c r="HT4" s="90"/>
      <c r="HU4" s="90"/>
      <c r="HV4" s="90"/>
      <c r="HW4" s="90"/>
      <c r="HX4" s="90"/>
      <c r="HY4" s="90"/>
      <c r="HZ4" s="90"/>
      <c r="IA4" s="90"/>
      <c r="IB4" s="90"/>
      <c r="IC4" s="90"/>
      <c r="ID4" s="90"/>
      <c r="IE4" s="90"/>
      <c r="IF4" s="90"/>
      <c r="IG4" s="90"/>
      <c r="IH4" s="90"/>
      <c r="II4" s="90"/>
    </row>
    <row r="5" spans="1:243" s="144" customFormat="1" ht="25.5" customHeight="1" outlineLevel="2">
      <c r="A5" s="288"/>
      <c r="B5" s="289"/>
      <c r="C5" s="291"/>
      <c r="D5" s="289"/>
      <c r="E5" s="292"/>
      <c r="F5" s="145" t="s">
        <v>17</v>
      </c>
      <c r="G5" s="146" t="s">
        <v>60</v>
      </c>
      <c r="H5" s="146" t="s">
        <v>61</v>
      </c>
      <c r="I5" s="146" t="s">
        <v>62</v>
      </c>
      <c r="J5" s="146" t="s">
        <v>17</v>
      </c>
      <c r="K5" s="146" t="s">
        <v>63</v>
      </c>
      <c r="L5" s="146" t="s">
        <v>64</v>
      </c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/>
      <c r="ED5" s="90"/>
      <c r="EE5" s="90"/>
      <c r="EF5" s="90"/>
      <c r="EG5" s="90"/>
      <c r="EH5" s="90"/>
      <c r="EI5" s="90"/>
      <c r="EJ5" s="90"/>
      <c r="EK5" s="90"/>
      <c r="EL5" s="90"/>
      <c r="EM5" s="90"/>
      <c r="EN5" s="90"/>
      <c r="EO5" s="90"/>
      <c r="EP5" s="90"/>
      <c r="EQ5" s="90"/>
      <c r="ER5" s="90"/>
      <c r="ES5" s="90"/>
      <c r="ET5" s="90"/>
      <c r="EU5" s="90"/>
      <c r="EV5" s="90"/>
      <c r="EW5" s="90"/>
      <c r="EX5" s="90"/>
      <c r="EY5" s="90"/>
      <c r="EZ5" s="90"/>
      <c r="FA5" s="90"/>
      <c r="FB5" s="90"/>
      <c r="FC5" s="90"/>
      <c r="FD5" s="90"/>
      <c r="FE5" s="90"/>
      <c r="FF5" s="90"/>
      <c r="FG5" s="90"/>
      <c r="FH5" s="90"/>
      <c r="FI5" s="90"/>
      <c r="FJ5" s="90"/>
      <c r="FK5" s="90"/>
      <c r="FL5" s="90"/>
      <c r="FM5" s="90"/>
      <c r="FN5" s="90"/>
      <c r="FO5" s="90"/>
      <c r="FP5" s="90"/>
      <c r="FQ5" s="90"/>
      <c r="FR5" s="90"/>
      <c r="FS5" s="90"/>
      <c r="FT5" s="90"/>
      <c r="FU5" s="90"/>
      <c r="FV5" s="90"/>
      <c r="FW5" s="90"/>
      <c r="FX5" s="90"/>
      <c r="FY5" s="90"/>
      <c r="FZ5" s="90"/>
      <c r="GA5" s="90"/>
      <c r="GB5" s="90"/>
      <c r="GC5" s="90"/>
      <c r="GD5" s="90"/>
      <c r="GE5" s="90"/>
      <c r="GF5" s="90"/>
      <c r="GG5" s="90"/>
      <c r="GH5" s="90"/>
      <c r="GI5" s="90"/>
      <c r="GJ5" s="90"/>
      <c r="GK5" s="90"/>
      <c r="GL5" s="90"/>
      <c r="GM5" s="90"/>
      <c r="GN5" s="90"/>
      <c r="GO5" s="90"/>
      <c r="GP5" s="90"/>
      <c r="GQ5" s="90"/>
      <c r="GR5" s="90"/>
      <c r="GS5" s="90"/>
      <c r="GT5" s="90"/>
      <c r="GU5" s="90"/>
      <c r="GV5" s="90"/>
      <c r="GW5" s="90"/>
      <c r="GX5" s="90"/>
      <c r="GY5" s="90"/>
      <c r="GZ5" s="90"/>
      <c r="HA5" s="90"/>
      <c r="HB5" s="90"/>
      <c r="HC5" s="90"/>
      <c r="HD5" s="90"/>
      <c r="HE5" s="90"/>
      <c r="HF5" s="90"/>
      <c r="HG5" s="90"/>
      <c r="HH5" s="90"/>
      <c r="HI5" s="90"/>
      <c r="HJ5" s="90"/>
      <c r="HK5" s="90"/>
      <c r="HL5" s="90"/>
      <c r="HM5" s="90"/>
      <c r="HN5" s="90"/>
      <c r="HO5" s="90"/>
      <c r="HP5" s="90"/>
      <c r="HQ5" s="90"/>
      <c r="HR5" s="90"/>
      <c r="HS5" s="90"/>
      <c r="HT5" s="90"/>
      <c r="HU5" s="90"/>
      <c r="HV5" s="90"/>
      <c r="HW5" s="90"/>
      <c r="HX5" s="90"/>
      <c r="HY5" s="90"/>
      <c r="HZ5" s="90"/>
      <c r="IA5" s="90"/>
      <c r="IB5" s="90"/>
      <c r="IC5" s="90"/>
      <c r="ID5" s="90"/>
      <c r="IE5" s="90"/>
      <c r="IF5" s="90"/>
      <c r="IG5" s="90"/>
      <c r="IH5" s="90"/>
      <c r="II5" s="90"/>
    </row>
    <row r="6" spans="1:243" s="151" customFormat="1" ht="21.75" customHeight="1" outlineLevel="2">
      <c r="A6" s="147" t="s">
        <v>52</v>
      </c>
      <c r="B6" s="148" t="s">
        <v>52</v>
      </c>
      <c r="C6" s="148"/>
      <c r="D6" s="148" t="s">
        <v>52</v>
      </c>
      <c r="E6" s="148">
        <v>1</v>
      </c>
      <c r="F6" s="149">
        <v>2</v>
      </c>
      <c r="G6" s="149">
        <v>3</v>
      </c>
      <c r="H6" s="149">
        <v>4</v>
      </c>
      <c r="I6" s="149">
        <v>5</v>
      </c>
      <c r="J6" s="149">
        <v>6</v>
      </c>
      <c r="K6" s="149">
        <v>7</v>
      </c>
      <c r="L6" s="149">
        <v>8</v>
      </c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150"/>
      <c r="BK6" s="150"/>
      <c r="BL6" s="150"/>
      <c r="BM6" s="150"/>
      <c r="BN6" s="150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50"/>
      <c r="CB6" s="150"/>
      <c r="CC6" s="150"/>
      <c r="CD6" s="150"/>
      <c r="CE6" s="150"/>
      <c r="CF6" s="150"/>
      <c r="CG6" s="150"/>
      <c r="CH6" s="150"/>
      <c r="CI6" s="150"/>
      <c r="CJ6" s="150"/>
      <c r="CK6" s="150"/>
      <c r="CL6" s="150"/>
      <c r="CM6" s="150"/>
      <c r="CN6" s="150"/>
      <c r="CO6" s="150"/>
      <c r="CP6" s="150"/>
      <c r="CQ6" s="150"/>
      <c r="CR6" s="150"/>
      <c r="CS6" s="150"/>
      <c r="CT6" s="150"/>
      <c r="CU6" s="150"/>
      <c r="CV6" s="150"/>
      <c r="CW6" s="150"/>
      <c r="CX6" s="150"/>
      <c r="CY6" s="150"/>
      <c r="CZ6" s="150"/>
      <c r="DA6" s="150"/>
      <c r="DB6" s="150"/>
      <c r="DC6" s="150"/>
      <c r="DD6" s="150"/>
      <c r="DE6" s="150"/>
      <c r="DF6" s="150"/>
      <c r="DG6" s="150"/>
      <c r="DH6" s="150"/>
      <c r="DI6" s="150"/>
      <c r="DJ6" s="150"/>
      <c r="DK6" s="150"/>
      <c r="DL6" s="150"/>
      <c r="DM6" s="150"/>
      <c r="DN6" s="150"/>
      <c r="DO6" s="150"/>
      <c r="DP6" s="150"/>
      <c r="DQ6" s="150"/>
      <c r="DR6" s="150"/>
      <c r="DS6" s="150"/>
      <c r="DT6" s="150"/>
      <c r="DU6" s="150"/>
      <c r="DV6" s="150"/>
      <c r="DW6" s="150"/>
      <c r="DX6" s="150"/>
      <c r="DY6" s="150"/>
      <c r="DZ6" s="150"/>
      <c r="EA6" s="150"/>
      <c r="EB6" s="150"/>
      <c r="EC6" s="150"/>
      <c r="ED6" s="150"/>
      <c r="EE6" s="150"/>
      <c r="EF6" s="150"/>
      <c r="EG6" s="150"/>
      <c r="EH6" s="150"/>
      <c r="EI6" s="150"/>
      <c r="EJ6" s="150"/>
      <c r="EK6" s="150"/>
      <c r="EL6" s="150"/>
      <c r="EM6" s="150"/>
      <c r="EN6" s="150"/>
      <c r="EO6" s="150"/>
      <c r="EP6" s="150"/>
      <c r="EQ6" s="150"/>
      <c r="ER6" s="150"/>
      <c r="ES6" s="150"/>
      <c r="ET6" s="150"/>
      <c r="EU6" s="150"/>
      <c r="EV6" s="150"/>
      <c r="EW6" s="150"/>
      <c r="EX6" s="150"/>
      <c r="EY6" s="150"/>
      <c r="EZ6" s="150"/>
      <c r="FA6" s="150"/>
      <c r="FB6" s="150"/>
      <c r="FC6" s="150"/>
      <c r="FD6" s="150"/>
      <c r="FE6" s="150"/>
      <c r="FF6" s="150"/>
      <c r="FG6" s="150"/>
      <c r="FH6" s="150"/>
      <c r="FI6" s="150"/>
      <c r="FJ6" s="150"/>
      <c r="FK6" s="150"/>
      <c r="FL6" s="150"/>
      <c r="FM6" s="150"/>
      <c r="FN6" s="150"/>
      <c r="FO6" s="150"/>
      <c r="FP6" s="150"/>
      <c r="FQ6" s="150"/>
      <c r="FR6" s="150"/>
      <c r="FS6" s="150"/>
      <c r="FT6" s="150"/>
      <c r="FU6" s="150"/>
      <c r="FV6" s="150"/>
      <c r="FW6" s="150"/>
      <c r="FX6" s="150"/>
      <c r="FY6" s="150"/>
      <c r="FZ6" s="150"/>
      <c r="GA6" s="150"/>
      <c r="GB6" s="150"/>
      <c r="GC6" s="150"/>
      <c r="GD6" s="150"/>
      <c r="GE6" s="150"/>
      <c r="GF6" s="150"/>
      <c r="GG6" s="150"/>
      <c r="GH6" s="150"/>
      <c r="GI6" s="150"/>
      <c r="GJ6" s="150"/>
      <c r="GK6" s="150"/>
      <c r="GL6" s="150"/>
      <c r="GM6" s="150"/>
      <c r="GN6" s="150"/>
      <c r="GO6" s="150"/>
      <c r="GP6" s="150"/>
      <c r="GQ6" s="150"/>
      <c r="GR6" s="150"/>
      <c r="GS6" s="150"/>
      <c r="GT6" s="150"/>
      <c r="GU6" s="150"/>
      <c r="GV6" s="150"/>
      <c r="GW6" s="150"/>
      <c r="GX6" s="150"/>
      <c r="GY6" s="150"/>
      <c r="GZ6" s="150"/>
      <c r="HA6" s="150"/>
      <c r="HB6" s="150"/>
      <c r="HC6" s="150"/>
      <c r="HD6" s="150"/>
      <c r="HE6" s="150"/>
      <c r="HF6" s="150"/>
      <c r="HG6" s="150"/>
      <c r="HH6" s="150"/>
      <c r="HI6" s="150"/>
      <c r="HJ6" s="150"/>
      <c r="HK6" s="150"/>
      <c r="HL6" s="150"/>
      <c r="HM6" s="150"/>
      <c r="HN6" s="150"/>
      <c r="HO6" s="150"/>
      <c r="HP6" s="150"/>
      <c r="HQ6" s="150"/>
      <c r="HR6" s="150"/>
      <c r="HS6" s="150"/>
      <c r="HT6" s="150"/>
      <c r="HU6" s="150"/>
      <c r="HV6" s="150"/>
      <c r="HW6" s="150"/>
      <c r="HX6" s="150"/>
      <c r="HY6" s="150"/>
      <c r="HZ6" s="150"/>
      <c r="IA6" s="150"/>
      <c r="IB6" s="150"/>
      <c r="IC6" s="150"/>
      <c r="ID6" s="150"/>
      <c r="IE6" s="150"/>
      <c r="IF6" s="150"/>
      <c r="IG6" s="150"/>
      <c r="IH6" s="150"/>
      <c r="II6" s="150"/>
    </row>
    <row r="7" spans="1:12" ht="12" outlineLevel="2">
      <c r="A7" s="94">
        <v>300008</v>
      </c>
      <c r="B7" s="94" t="s">
        <v>199</v>
      </c>
      <c r="C7" s="94" t="s">
        <v>53</v>
      </c>
      <c r="D7" s="94" t="s">
        <v>54</v>
      </c>
      <c r="E7" s="95">
        <f>F7+J7</f>
        <v>2.556</v>
      </c>
      <c r="F7" s="95">
        <f>G7+H7+I7</f>
        <v>2.556</v>
      </c>
      <c r="G7" s="96">
        <v>0</v>
      </c>
      <c r="H7" s="96">
        <v>0</v>
      </c>
      <c r="I7" s="96">
        <v>2.556</v>
      </c>
      <c r="J7" s="95">
        <f>K7+L7</f>
        <v>0</v>
      </c>
      <c r="K7" s="96">
        <v>0</v>
      </c>
      <c r="L7" s="96"/>
    </row>
    <row r="8" spans="1:12" ht="12" outlineLevel="2">
      <c r="A8" s="94">
        <v>300008</v>
      </c>
      <c r="B8" s="94" t="s">
        <v>199</v>
      </c>
      <c r="C8" s="94" t="s">
        <v>202</v>
      </c>
      <c r="D8" s="94" t="s">
        <v>203</v>
      </c>
      <c r="E8" s="95">
        <f>F8+J8</f>
        <v>212.8586292</v>
      </c>
      <c r="F8" s="95">
        <f>G8+H8+I8</f>
        <v>212.8586292</v>
      </c>
      <c r="G8" s="96">
        <v>198.79815</v>
      </c>
      <c r="H8" s="96">
        <v>3.3126792000000003</v>
      </c>
      <c r="I8" s="96">
        <v>10.7478</v>
      </c>
      <c r="J8" s="95">
        <f>K8+L8</f>
        <v>0</v>
      </c>
      <c r="K8" s="96">
        <v>0</v>
      </c>
      <c r="L8" s="96"/>
    </row>
    <row r="9" spans="1:12" ht="12" outlineLevel="1">
      <c r="A9" s="94"/>
      <c r="B9" s="98" t="s">
        <v>204</v>
      </c>
      <c r="C9" s="94"/>
      <c r="D9" s="94"/>
      <c r="E9" s="95">
        <f>F9+J9</f>
        <v>215.41462919999998</v>
      </c>
      <c r="F9" s="95">
        <f>G9+H9+I9</f>
        <v>215.41462919999998</v>
      </c>
      <c r="G9" s="96">
        <f>SUBTOTAL(9,G7:G8)</f>
        <v>198.79815</v>
      </c>
      <c r="H9" s="96">
        <f>SUBTOTAL(9,H7:H8)</f>
        <v>3.3126792000000003</v>
      </c>
      <c r="I9" s="96">
        <f>SUBTOTAL(9,I7:I8)</f>
        <v>13.303799999999999</v>
      </c>
      <c r="J9" s="95">
        <f>K9+L9</f>
        <v>0</v>
      </c>
      <c r="K9" s="96">
        <f>SUBTOTAL(9,K7:K8)</f>
        <v>0</v>
      </c>
      <c r="L9" s="96">
        <f>SUBTOTAL(9,L7:L8)</f>
        <v>0</v>
      </c>
    </row>
  </sheetData>
  <sheetProtection/>
  <mergeCells count="7">
    <mergeCell ref="A2:L2"/>
    <mergeCell ref="A4:A5"/>
    <mergeCell ref="B4:B5"/>
    <mergeCell ref="C4:C5"/>
    <mergeCell ref="D4:D5"/>
    <mergeCell ref="E4:E5"/>
    <mergeCell ref="A3:E3"/>
  </mergeCells>
  <printOptions horizontalCentered="1"/>
  <pageMargins left="0" right="0" top="0.5905511811023623" bottom="0.3937007874015748" header="0" footer="0"/>
  <pageSetup fitToHeight="0" fitToWidth="1" horizontalDpi="360" verticalDpi="36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9"/>
  <sheetViews>
    <sheetView showGridLines="0" showZeros="0" view="pageBreakPreview" zoomScale="90" zoomScaleSheetLayoutView="90" zoomScalePageLayoutView="0" workbookViewId="0" topLeftCell="A1">
      <selection activeCell="A40" sqref="A40:IV464"/>
    </sheetView>
  </sheetViews>
  <sheetFormatPr defaultColWidth="6.875" defaultRowHeight="14.25"/>
  <cols>
    <col min="1" max="1" width="9.375" style="153" customWidth="1"/>
    <col min="2" max="2" width="8.625" style="153" customWidth="1"/>
    <col min="3" max="3" width="15.875" style="153" customWidth="1"/>
    <col min="4" max="4" width="14.75390625" style="153" customWidth="1"/>
    <col min="5" max="5" width="11.625" style="153" customWidth="1"/>
    <col min="6" max="6" width="11.375" style="153" customWidth="1"/>
    <col min="7" max="7" width="10.875" style="153" customWidth="1"/>
    <col min="8" max="8" width="9.75390625" style="153" customWidth="1"/>
    <col min="9" max="9" width="12.375" style="153" customWidth="1"/>
    <col min="10" max="10" width="9.875" style="153" customWidth="1"/>
    <col min="11" max="11" width="8.625" style="153" customWidth="1"/>
    <col min="12" max="12" width="11.00390625" style="153" customWidth="1"/>
    <col min="13" max="166" width="6.875" style="153" customWidth="1"/>
    <col min="167" max="16384" width="6.875" style="153" customWidth="1"/>
  </cols>
  <sheetData>
    <row r="1" ht="15.75" customHeight="1">
      <c r="L1" s="154" t="s">
        <v>100</v>
      </c>
    </row>
    <row r="2" spans="1:12" ht="25.5">
      <c r="A2" s="299" t="s">
        <v>101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</row>
    <row r="3" spans="1:12" ht="26.25" customHeight="1">
      <c r="A3" s="300" t="s">
        <v>198</v>
      </c>
      <c r="B3" s="300"/>
      <c r="C3" s="300"/>
      <c r="D3" s="300"/>
      <c r="E3" s="300"/>
      <c r="F3" s="300"/>
      <c r="G3" s="155"/>
      <c r="H3" s="155"/>
      <c r="I3" s="155"/>
      <c r="J3" s="155"/>
      <c r="K3" s="155"/>
      <c r="L3" s="163" t="s">
        <v>2</v>
      </c>
    </row>
    <row r="4" spans="1:12" ht="26.25" customHeight="1">
      <c r="A4" s="297" t="s">
        <v>45</v>
      </c>
      <c r="B4" s="297"/>
      <c r="C4" s="296" t="s">
        <v>102</v>
      </c>
      <c r="D4" s="297" t="s">
        <v>47</v>
      </c>
      <c r="E4" s="301" t="s">
        <v>12</v>
      </c>
      <c r="F4" s="301"/>
      <c r="G4" s="298" t="s">
        <v>103</v>
      </c>
      <c r="H4" s="298" t="s">
        <v>14</v>
      </c>
      <c r="I4" s="298" t="s">
        <v>15</v>
      </c>
      <c r="J4" s="298" t="s">
        <v>9</v>
      </c>
      <c r="K4" s="298" t="s">
        <v>10</v>
      </c>
      <c r="L4" s="302" t="s">
        <v>16</v>
      </c>
    </row>
    <row r="5" spans="1:12" ht="26.25" customHeight="1">
      <c r="A5" s="294" t="s">
        <v>104</v>
      </c>
      <c r="B5" s="294" t="s">
        <v>105</v>
      </c>
      <c r="C5" s="296"/>
      <c r="D5" s="297"/>
      <c r="E5" s="298" t="s">
        <v>17</v>
      </c>
      <c r="F5" s="298" t="s">
        <v>18</v>
      </c>
      <c r="G5" s="298"/>
      <c r="H5" s="298"/>
      <c r="I5" s="298"/>
      <c r="J5" s="298"/>
      <c r="K5" s="298"/>
      <c r="L5" s="303"/>
    </row>
    <row r="6" spans="1:12" ht="26.25" customHeight="1">
      <c r="A6" s="295"/>
      <c r="B6" s="295"/>
      <c r="C6" s="296"/>
      <c r="D6" s="297"/>
      <c r="E6" s="298"/>
      <c r="F6" s="298"/>
      <c r="G6" s="298"/>
      <c r="H6" s="298"/>
      <c r="I6" s="298"/>
      <c r="J6" s="298"/>
      <c r="K6" s="298"/>
      <c r="L6" s="304"/>
    </row>
    <row r="7" spans="1:12" ht="26.25" customHeight="1">
      <c r="A7" s="156" t="s">
        <v>52</v>
      </c>
      <c r="B7" s="156" t="s">
        <v>52</v>
      </c>
      <c r="C7" s="156" t="s">
        <v>52</v>
      </c>
      <c r="D7" s="157">
        <v>1</v>
      </c>
      <c r="E7" s="158">
        <v>2</v>
      </c>
      <c r="F7" s="158">
        <v>3</v>
      </c>
      <c r="G7" s="158">
        <v>4</v>
      </c>
      <c r="H7" s="158">
        <v>5</v>
      </c>
      <c r="I7" s="158">
        <v>6</v>
      </c>
      <c r="J7" s="158">
        <v>7</v>
      </c>
      <c r="K7" s="157">
        <v>8</v>
      </c>
      <c r="L7" s="157">
        <v>9</v>
      </c>
    </row>
    <row r="8" spans="1:12" ht="26.25" customHeight="1">
      <c r="A8" s="159"/>
      <c r="B8" s="160"/>
      <c r="C8" s="160" t="s">
        <v>8</v>
      </c>
      <c r="D8" s="161">
        <f>SUM(D9+D15+D36)</f>
        <v>215.41</v>
      </c>
      <c r="E8" s="161">
        <f>SUM(E9+E15+E36)</f>
        <v>215.41</v>
      </c>
      <c r="F8" s="161">
        <f>SUM(F9+F15+F36)</f>
        <v>215.41</v>
      </c>
      <c r="G8" s="162"/>
      <c r="H8" s="162"/>
      <c r="I8" s="162">
        <v>0</v>
      </c>
      <c r="J8" s="162">
        <v>0</v>
      </c>
      <c r="K8" s="162">
        <v>0</v>
      </c>
      <c r="L8" s="162">
        <v>0</v>
      </c>
    </row>
    <row r="9" spans="1:12" ht="26.25" customHeight="1">
      <c r="A9" s="159" t="s">
        <v>106</v>
      </c>
      <c r="B9" s="160"/>
      <c r="C9" s="160" t="s">
        <v>60</v>
      </c>
      <c r="D9" s="161">
        <f>D10+D11+D12+D13+D14</f>
        <v>198.79999999999998</v>
      </c>
      <c r="E9" s="161">
        <f>E10+E11+E12+E13+E14</f>
        <v>198.79999999999998</v>
      </c>
      <c r="F9" s="161">
        <f>F10+F11+F12+F13+F14</f>
        <v>198.79999999999998</v>
      </c>
      <c r="G9" s="162"/>
      <c r="H9" s="162"/>
      <c r="I9" s="162">
        <v>0</v>
      </c>
      <c r="J9" s="162">
        <v>0</v>
      </c>
      <c r="K9" s="162">
        <v>0</v>
      </c>
      <c r="L9" s="162">
        <v>0</v>
      </c>
    </row>
    <row r="10" spans="1:12" ht="26.25" customHeight="1">
      <c r="A10" s="159" t="s">
        <v>107</v>
      </c>
      <c r="B10" s="160" t="s">
        <v>108</v>
      </c>
      <c r="C10" s="160" t="s">
        <v>109</v>
      </c>
      <c r="D10" s="161">
        <v>98.26</v>
      </c>
      <c r="E10" s="161">
        <v>98.26</v>
      </c>
      <c r="F10" s="161">
        <v>98.26</v>
      </c>
      <c r="G10" s="162"/>
      <c r="H10" s="162"/>
      <c r="I10" s="162">
        <v>0</v>
      </c>
      <c r="J10" s="162">
        <v>0</v>
      </c>
      <c r="K10" s="162">
        <v>0</v>
      </c>
      <c r="L10" s="162">
        <v>0</v>
      </c>
    </row>
    <row r="11" spans="1:12" ht="26.25" customHeight="1">
      <c r="A11" s="159" t="s">
        <v>107</v>
      </c>
      <c r="B11" s="160" t="s">
        <v>110</v>
      </c>
      <c r="C11" s="160" t="s">
        <v>111</v>
      </c>
      <c r="D11" s="161">
        <v>81.75</v>
      </c>
      <c r="E11" s="161">
        <v>81.75</v>
      </c>
      <c r="F11" s="161">
        <v>81.75</v>
      </c>
      <c r="G11" s="162"/>
      <c r="H11" s="162"/>
      <c r="I11" s="162">
        <v>0</v>
      </c>
      <c r="J11" s="162">
        <v>0</v>
      </c>
      <c r="K11" s="162">
        <v>0</v>
      </c>
      <c r="L11" s="162">
        <v>0</v>
      </c>
    </row>
    <row r="12" spans="1:12" ht="26.25" customHeight="1">
      <c r="A12" s="159" t="s">
        <v>107</v>
      </c>
      <c r="B12" s="160" t="s">
        <v>112</v>
      </c>
      <c r="C12" s="160" t="s">
        <v>113</v>
      </c>
      <c r="D12" s="161">
        <v>18.79</v>
      </c>
      <c r="E12" s="161">
        <v>18.79</v>
      </c>
      <c r="F12" s="161">
        <v>18.79</v>
      </c>
      <c r="G12" s="162"/>
      <c r="H12" s="162"/>
      <c r="I12" s="162">
        <v>0</v>
      </c>
      <c r="J12" s="162">
        <v>0</v>
      </c>
      <c r="K12" s="162">
        <v>0</v>
      </c>
      <c r="L12" s="162">
        <v>0</v>
      </c>
    </row>
    <row r="13" spans="1:12" ht="26.25" customHeight="1">
      <c r="A13" s="159" t="s">
        <v>107</v>
      </c>
      <c r="B13" s="160" t="s">
        <v>114</v>
      </c>
      <c r="C13" s="160" t="s">
        <v>115</v>
      </c>
      <c r="D13" s="161"/>
      <c r="E13" s="161"/>
      <c r="F13" s="161"/>
      <c r="G13" s="162"/>
      <c r="H13" s="162"/>
      <c r="I13" s="162">
        <v>0</v>
      </c>
      <c r="J13" s="162">
        <v>0</v>
      </c>
      <c r="K13" s="162">
        <v>0</v>
      </c>
      <c r="L13" s="162">
        <v>0</v>
      </c>
    </row>
    <row r="14" spans="1:12" ht="26.25" customHeight="1">
      <c r="A14" s="159" t="s">
        <v>107</v>
      </c>
      <c r="B14" s="160" t="s">
        <v>116</v>
      </c>
      <c r="C14" s="160" t="s">
        <v>117</v>
      </c>
      <c r="D14" s="161"/>
      <c r="E14" s="161"/>
      <c r="F14" s="161"/>
      <c r="G14" s="162"/>
      <c r="H14" s="162"/>
      <c r="I14" s="162">
        <v>0</v>
      </c>
      <c r="J14" s="162">
        <v>0</v>
      </c>
      <c r="K14" s="162">
        <v>0</v>
      </c>
      <c r="L14" s="162">
        <v>0</v>
      </c>
    </row>
    <row r="15" spans="1:12" ht="26.25" customHeight="1">
      <c r="A15" s="159" t="s">
        <v>118</v>
      </c>
      <c r="B15" s="160"/>
      <c r="C15" s="160" t="s">
        <v>55</v>
      </c>
      <c r="D15" s="161">
        <f>E15</f>
        <v>3.31</v>
      </c>
      <c r="E15" s="161">
        <f>F15</f>
        <v>3.31</v>
      </c>
      <c r="F15" s="161">
        <f>SUM(F16:F35)</f>
        <v>3.31</v>
      </c>
      <c r="G15" s="162"/>
      <c r="H15" s="162"/>
      <c r="I15" s="162">
        <v>0</v>
      </c>
      <c r="J15" s="162">
        <v>0</v>
      </c>
      <c r="K15" s="162">
        <v>0</v>
      </c>
      <c r="L15" s="162">
        <v>0</v>
      </c>
    </row>
    <row r="16" spans="1:12" ht="26.25" customHeight="1">
      <c r="A16" s="159" t="s">
        <v>119</v>
      </c>
      <c r="B16" s="160" t="s">
        <v>108</v>
      </c>
      <c r="C16" s="160" t="s">
        <v>120</v>
      </c>
      <c r="D16" s="161">
        <f aca="true" t="shared" si="0" ref="D16:E35">E16</f>
        <v>0</v>
      </c>
      <c r="E16" s="161">
        <f t="shared" si="0"/>
        <v>0</v>
      </c>
      <c r="F16" s="161"/>
      <c r="G16" s="162"/>
      <c r="H16" s="162"/>
      <c r="I16" s="162">
        <v>0</v>
      </c>
      <c r="J16" s="162">
        <v>0</v>
      </c>
      <c r="K16" s="162">
        <v>0</v>
      </c>
      <c r="L16" s="162">
        <v>0</v>
      </c>
    </row>
    <row r="17" spans="1:12" ht="26.25" customHeight="1">
      <c r="A17" s="159" t="s">
        <v>119</v>
      </c>
      <c r="B17" s="160" t="s">
        <v>110</v>
      </c>
      <c r="C17" s="160" t="s">
        <v>121</v>
      </c>
      <c r="D17" s="161">
        <f t="shared" si="0"/>
        <v>0</v>
      </c>
      <c r="E17" s="161">
        <f t="shared" si="0"/>
        <v>0</v>
      </c>
      <c r="F17" s="161"/>
      <c r="G17" s="162"/>
      <c r="H17" s="162"/>
      <c r="I17" s="162">
        <v>0</v>
      </c>
      <c r="J17" s="162">
        <v>0</v>
      </c>
      <c r="K17" s="162">
        <v>0</v>
      </c>
      <c r="L17" s="162">
        <v>0</v>
      </c>
    </row>
    <row r="18" spans="1:12" ht="26.25" customHeight="1">
      <c r="A18" s="159" t="s">
        <v>119</v>
      </c>
      <c r="B18" s="160" t="s">
        <v>112</v>
      </c>
      <c r="C18" s="160" t="s">
        <v>122</v>
      </c>
      <c r="D18" s="161">
        <f t="shared" si="0"/>
        <v>0</v>
      </c>
      <c r="E18" s="161">
        <f t="shared" si="0"/>
        <v>0</v>
      </c>
      <c r="F18" s="161"/>
      <c r="G18" s="162"/>
      <c r="H18" s="162"/>
      <c r="I18" s="162">
        <v>0</v>
      </c>
      <c r="J18" s="162">
        <v>0</v>
      </c>
      <c r="K18" s="162">
        <v>0</v>
      </c>
      <c r="L18" s="162">
        <v>0</v>
      </c>
    </row>
    <row r="19" spans="1:12" ht="26.25" customHeight="1">
      <c r="A19" s="159" t="s">
        <v>119</v>
      </c>
      <c r="B19" s="160" t="s">
        <v>114</v>
      </c>
      <c r="C19" s="160" t="s">
        <v>123</v>
      </c>
      <c r="D19" s="161">
        <f t="shared" si="0"/>
        <v>0</v>
      </c>
      <c r="E19" s="161">
        <f t="shared" si="0"/>
        <v>0</v>
      </c>
      <c r="F19" s="161"/>
      <c r="G19" s="162"/>
      <c r="H19" s="162"/>
      <c r="I19" s="162">
        <v>0</v>
      </c>
      <c r="J19" s="162">
        <v>0</v>
      </c>
      <c r="K19" s="162">
        <v>0</v>
      </c>
      <c r="L19" s="162">
        <v>0</v>
      </c>
    </row>
    <row r="20" spans="1:12" ht="26.25" customHeight="1">
      <c r="A20" s="159" t="s">
        <v>119</v>
      </c>
      <c r="B20" s="160" t="s">
        <v>124</v>
      </c>
      <c r="C20" s="160" t="s">
        <v>125</v>
      </c>
      <c r="D20" s="161">
        <f t="shared" si="0"/>
        <v>0</v>
      </c>
      <c r="E20" s="161">
        <f t="shared" si="0"/>
        <v>0</v>
      </c>
      <c r="F20" s="161"/>
      <c r="G20" s="162"/>
      <c r="H20" s="162"/>
      <c r="I20" s="162">
        <v>0</v>
      </c>
      <c r="J20" s="162">
        <v>0</v>
      </c>
      <c r="K20" s="162">
        <v>0</v>
      </c>
      <c r="L20" s="162">
        <v>0</v>
      </c>
    </row>
    <row r="21" spans="1:12" ht="26.25" customHeight="1">
      <c r="A21" s="159" t="s">
        <v>119</v>
      </c>
      <c r="B21" s="160" t="s">
        <v>126</v>
      </c>
      <c r="C21" s="160" t="s">
        <v>127</v>
      </c>
      <c r="D21" s="161">
        <f t="shared" si="0"/>
        <v>0</v>
      </c>
      <c r="E21" s="161">
        <f t="shared" si="0"/>
        <v>0</v>
      </c>
      <c r="F21" s="161"/>
      <c r="G21" s="162"/>
      <c r="H21" s="162"/>
      <c r="I21" s="162">
        <v>0</v>
      </c>
      <c r="J21" s="162">
        <v>0</v>
      </c>
      <c r="K21" s="162">
        <v>0</v>
      </c>
      <c r="L21" s="162">
        <v>0</v>
      </c>
    </row>
    <row r="22" spans="1:12" ht="26.25" customHeight="1">
      <c r="A22" s="159" t="s">
        <v>119</v>
      </c>
      <c r="B22" s="160" t="s">
        <v>128</v>
      </c>
      <c r="C22" s="160" t="s">
        <v>129</v>
      </c>
      <c r="D22" s="161">
        <f t="shared" si="0"/>
        <v>0</v>
      </c>
      <c r="E22" s="161">
        <f t="shared" si="0"/>
        <v>0</v>
      </c>
      <c r="F22" s="161"/>
      <c r="G22" s="162"/>
      <c r="H22" s="162"/>
      <c r="I22" s="162">
        <v>0</v>
      </c>
      <c r="J22" s="162">
        <v>0</v>
      </c>
      <c r="K22" s="162">
        <v>0</v>
      </c>
      <c r="L22" s="162">
        <v>0</v>
      </c>
    </row>
    <row r="23" spans="1:12" ht="26.25" customHeight="1">
      <c r="A23" s="159" t="s">
        <v>119</v>
      </c>
      <c r="B23" s="160" t="s">
        <v>130</v>
      </c>
      <c r="C23" s="160" t="s">
        <v>131</v>
      </c>
      <c r="D23" s="161">
        <f t="shared" si="0"/>
        <v>0</v>
      </c>
      <c r="E23" s="161">
        <f t="shared" si="0"/>
        <v>0</v>
      </c>
      <c r="F23" s="161"/>
      <c r="G23" s="162"/>
      <c r="H23" s="162"/>
      <c r="I23" s="162">
        <v>0</v>
      </c>
      <c r="J23" s="162">
        <v>0</v>
      </c>
      <c r="K23" s="162">
        <v>0</v>
      </c>
      <c r="L23" s="162">
        <v>0</v>
      </c>
    </row>
    <row r="24" spans="1:12" ht="26.25" customHeight="1">
      <c r="A24" s="159" t="s">
        <v>119</v>
      </c>
      <c r="B24" s="160" t="s">
        <v>132</v>
      </c>
      <c r="C24" s="160" t="s">
        <v>133</v>
      </c>
      <c r="D24" s="161">
        <f t="shared" si="0"/>
        <v>0</v>
      </c>
      <c r="E24" s="161">
        <f t="shared" si="0"/>
        <v>0</v>
      </c>
      <c r="F24" s="161"/>
      <c r="G24" s="162"/>
      <c r="H24" s="162"/>
      <c r="I24" s="162">
        <v>0</v>
      </c>
      <c r="J24" s="162">
        <v>0</v>
      </c>
      <c r="K24" s="162">
        <v>0</v>
      </c>
      <c r="L24" s="162">
        <v>0</v>
      </c>
    </row>
    <row r="25" spans="1:12" ht="26.25" customHeight="1">
      <c r="A25" s="159" t="s">
        <v>119</v>
      </c>
      <c r="B25" s="160" t="s">
        <v>134</v>
      </c>
      <c r="C25" s="160" t="s">
        <v>135</v>
      </c>
      <c r="D25" s="161">
        <f t="shared" si="0"/>
        <v>0</v>
      </c>
      <c r="E25" s="161">
        <f t="shared" si="0"/>
        <v>0</v>
      </c>
      <c r="F25" s="161"/>
      <c r="G25" s="162"/>
      <c r="H25" s="162"/>
      <c r="I25" s="162">
        <v>0</v>
      </c>
      <c r="J25" s="162">
        <v>0</v>
      </c>
      <c r="K25" s="162">
        <v>0</v>
      </c>
      <c r="L25" s="162">
        <v>0</v>
      </c>
    </row>
    <row r="26" spans="1:12" ht="26.25" customHeight="1">
      <c r="A26" s="159" t="s">
        <v>119</v>
      </c>
      <c r="B26" s="160" t="s">
        <v>136</v>
      </c>
      <c r="C26" s="160" t="s">
        <v>137</v>
      </c>
      <c r="D26" s="161">
        <f t="shared" si="0"/>
        <v>0</v>
      </c>
      <c r="E26" s="161">
        <f t="shared" si="0"/>
        <v>0</v>
      </c>
      <c r="F26" s="161"/>
      <c r="G26" s="162"/>
      <c r="H26" s="162"/>
      <c r="I26" s="162">
        <v>0</v>
      </c>
      <c r="J26" s="162">
        <v>0</v>
      </c>
      <c r="K26" s="162">
        <v>0</v>
      </c>
      <c r="L26" s="162">
        <v>0</v>
      </c>
    </row>
    <row r="27" spans="1:12" ht="26.25" customHeight="1">
      <c r="A27" s="159" t="s">
        <v>119</v>
      </c>
      <c r="B27" s="160" t="s">
        <v>138</v>
      </c>
      <c r="C27" s="160" t="s">
        <v>139</v>
      </c>
      <c r="D27" s="161">
        <f t="shared" si="0"/>
        <v>0</v>
      </c>
      <c r="E27" s="161">
        <f t="shared" si="0"/>
        <v>0</v>
      </c>
      <c r="F27" s="161"/>
      <c r="G27" s="162"/>
      <c r="H27" s="162"/>
      <c r="I27" s="162">
        <v>0</v>
      </c>
      <c r="J27" s="162">
        <v>0</v>
      </c>
      <c r="K27" s="162">
        <v>0</v>
      </c>
      <c r="L27" s="162">
        <v>0</v>
      </c>
    </row>
    <row r="28" spans="1:12" ht="26.25" customHeight="1">
      <c r="A28" s="159" t="s">
        <v>119</v>
      </c>
      <c r="B28" s="160" t="s">
        <v>140</v>
      </c>
      <c r="C28" s="160" t="s">
        <v>141</v>
      </c>
      <c r="D28" s="161">
        <f t="shared" si="0"/>
        <v>0</v>
      </c>
      <c r="E28" s="161">
        <f t="shared" si="0"/>
        <v>0</v>
      </c>
      <c r="F28" s="161"/>
      <c r="G28" s="162"/>
      <c r="H28" s="162"/>
      <c r="I28" s="162">
        <v>0</v>
      </c>
      <c r="J28" s="162">
        <v>0</v>
      </c>
      <c r="K28" s="162">
        <v>0</v>
      </c>
      <c r="L28" s="162">
        <v>0</v>
      </c>
    </row>
    <row r="29" spans="1:12" ht="26.25" customHeight="1">
      <c r="A29" s="159" t="s">
        <v>119</v>
      </c>
      <c r="B29" s="160" t="s">
        <v>142</v>
      </c>
      <c r="C29" s="160" t="s">
        <v>143</v>
      </c>
      <c r="D29" s="161">
        <f t="shared" si="0"/>
        <v>0</v>
      </c>
      <c r="E29" s="161">
        <f t="shared" si="0"/>
        <v>0</v>
      </c>
      <c r="F29" s="161"/>
      <c r="G29" s="162"/>
      <c r="H29" s="162"/>
      <c r="I29" s="162">
        <v>0</v>
      </c>
      <c r="J29" s="162">
        <v>0</v>
      </c>
      <c r="K29" s="162">
        <v>0</v>
      </c>
      <c r="L29" s="162">
        <v>0</v>
      </c>
    </row>
    <row r="30" spans="1:12" ht="26.25" customHeight="1">
      <c r="A30" s="159" t="s">
        <v>119</v>
      </c>
      <c r="B30" s="160" t="s">
        <v>144</v>
      </c>
      <c r="C30" s="160" t="s">
        <v>145</v>
      </c>
      <c r="D30" s="161">
        <f t="shared" si="0"/>
        <v>0</v>
      </c>
      <c r="E30" s="161">
        <f t="shared" si="0"/>
        <v>0</v>
      </c>
      <c r="F30" s="161"/>
      <c r="G30" s="162"/>
      <c r="H30" s="162"/>
      <c r="I30" s="162">
        <v>0</v>
      </c>
      <c r="J30" s="162">
        <v>0</v>
      </c>
      <c r="K30" s="162">
        <v>0</v>
      </c>
      <c r="L30" s="162">
        <v>0</v>
      </c>
    </row>
    <row r="31" spans="1:12" ht="26.25" customHeight="1">
      <c r="A31" s="159" t="s">
        <v>119</v>
      </c>
      <c r="B31" s="160" t="s">
        <v>146</v>
      </c>
      <c r="C31" s="160" t="s">
        <v>147</v>
      </c>
      <c r="D31" s="161">
        <f t="shared" si="0"/>
        <v>3.31</v>
      </c>
      <c r="E31" s="161">
        <f t="shared" si="0"/>
        <v>3.31</v>
      </c>
      <c r="F31" s="161">
        <v>3.31</v>
      </c>
      <c r="G31" s="162"/>
      <c r="H31" s="162"/>
      <c r="I31" s="162">
        <v>0</v>
      </c>
      <c r="J31" s="162">
        <v>0</v>
      </c>
      <c r="K31" s="162">
        <v>0</v>
      </c>
      <c r="L31" s="162">
        <v>0</v>
      </c>
    </row>
    <row r="32" spans="1:12" ht="26.25" customHeight="1">
      <c r="A32" s="159" t="s">
        <v>119</v>
      </c>
      <c r="B32" s="160" t="s">
        <v>148</v>
      </c>
      <c r="C32" s="160" t="s">
        <v>149</v>
      </c>
      <c r="D32" s="161">
        <f t="shared" si="0"/>
        <v>0</v>
      </c>
      <c r="E32" s="161">
        <f t="shared" si="0"/>
        <v>0</v>
      </c>
      <c r="F32" s="161"/>
      <c r="G32" s="162"/>
      <c r="H32" s="162"/>
      <c r="I32" s="162">
        <v>0</v>
      </c>
      <c r="J32" s="162">
        <v>0</v>
      </c>
      <c r="K32" s="162">
        <v>0</v>
      </c>
      <c r="L32" s="162">
        <v>0</v>
      </c>
    </row>
    <row r="33" spans="1:12" ht="26.25" customHeight="1">
      <c r="A33" s="159" t="s">
        <v>119</v>
      </c>
      <c r="B33" s="160" t="s">
        <v>150</v>
      </c>
      <c r="C33" s="160" t="s">
        <v>151</v>
      </c>
      <c r="D33" s="161">
        <f t="shared" si="0"/>
        <v>0</v>
      </c>
      <c r="E33" s="161">
        <f t="shared" si="0"/>
        <v>0</v>
      </c>
      <c r="F33" s="161"/>
      <c r="G33" s="162"/>
      <c r="H33" s="162"/>
      <c r="I33" s="162">
        <v>0</v>
      </c>
      <c r="J33" s="162">
        <v>0</v>
      </c>
      <c r="K33" s="162">
        <v>0</v>
      </c>
      <c r="L33" s="162">
        <v>0</v>
      </c>
    </row>
    <row r="34" spans="1:12" ht="26.25" customHeight="1">
      <c r="A34" s="159" t="s">
        <v>119</v>
      </c>
      <c r="B34" s="160" t="s">
        <v>152</v>
      </c>
      <c r="C34" s="160" t="s">
        <v>153</v>
      </c>
      <c r="D34" s="161">
        <f t="shared" si="0"/>
        <v>0</v>
      </c>
      <c r="E34" s="161">
        <f t="shared" si="0"/>
        <v>0</v>
      </c>
      <c r="F34" s="161"/>
      <c r="G34" s="162"/>
      <c r="H34" s="162"/>
      <c r="I34" s="162">
        <v>0</v>
      </c>
      <c r="J34" s="162">
        <v>0</v>
      </c>
      <c r="K34" s="162">
        <v>0</v>
      </c>
      <c r="L34" s="162">
        <v>0</v>
      </c>
    </row>
    <row r="35" spans="1:12" ht="26.25" customHeight="1">
      <c r="A35" s="159" t="s">
        <v>119</v>
      </c>
      <c r="B35" s="160" t="s">
        <v>116</v>
      </c>
      <c r="C35" s="160" t="s">
        <v>154</v>
      </c>
      <c r="D35" s="161">
        <f t="shared" si="0"/>
        <v>0</v>
      </c>
      <c r="E35" s="161">
        <f t="shared" si="0"/>
        <v>0</v>
      </c>
      <c r="F35" s="161"/>
      <c r="G35" s="162"/>
      <c r="H35" s="162"/>
      <c r="I35" s="162">
        <v>0</v>
      </c>
      <c r="J35" s="162">
        <v>0</v>
      </c>
      <c r="K35" s="162">
        <v>0</v>
      </c>
      <c r="L35" s="162">
        <v>0</v>
      </c>
    </row>
    <row r="36" spans="1:12" ht="26.25" customHeight="1">
      <c r="A36" s="159" t="s">
        <v>155</v>
      </c>
      <c r="B36" s="160"/>
      <c r="C36" s="160" t="s">
        <v>62</v>
      </c>
      <c r="D36" s="161">
        <f>D37+D38+D39</f>
        <v>13.3</v>
      </c>
      <c r="E36" s="161">
        <f>E37+E38+E39</f>
        <v>13.3</v>
      </c>
      <c r="F36" s="161">
        <f>F37+F38+F39</f>
        <v>13.3</v>
      </c>
      <c r="G36" s="162"/>
      <c r="H36" s="162"/>
      <c r="I36" s="162">
        <v>0</v>
      </c>
      <c r="J36" s="162">
        <v>0</v>
      </c>
      <c r="K36" s="162">
        <v>0</v>
      </c>
      <c r="L36" s="162">
        <v>0</v>
      </c>
    </row>
    <row r="37" spans="1:12" ht="26.25" customHeight="1">
      <c r="A37" s="160" t="s">
        <v>156</v>
      </c>
      <c r="B37" s="160" t="s">
        <v>110</v>
      </c>
      <c r="C37" s="160" t="s">
        <v>157</v>
      </c>
      <c r="D37" s="161">
        <v>3.83</v>
      </c>
      <c r="E37" s="161">
        <v>3.83</v>
      </c>
      <c r="F37" s="161">
        <v>3.83</v>
      </c>
      <c r="G37" s="162"/>
      <c r="H37" s="162"/>
      <c r="I37" s="162">
        <v>0</v>
      </c>
      <c r="J37" s="162">
        <v>0</v>
      </c>
      <c r="K37" s="162">
        <v>0</v>
      </c>
      <c r="L37" s="162">
        <v>0</v>
      </c>
    </row>
    <row r="38" spans="1:12" ht="26.25" customHeight="1">
      <c r="A38" s="159" t="s">
        <v>156</v>
      </c>
      <c r="B38" s="160" t="s">
        <v>132</v>
      </c>
      <c r="C38" s="160" t="s">
        <v>158</v>
      </c>
      <c r="D38" s="161"/>
      <c r="E38" s="161"/>
      <c r="F38" s="161"/>
      <c r="G38" s="162"/>
      <c r="H38" s="162"/>
      <c r="I38" s="162">
        <v>0</v>
      </c>
      <c r="J38" s="162">
        <v>0</v>
      </c>
      <c r="K38" s="162">
        <v>0</v>
      </c>
      <c r="L38" s="162">
        <v>0</v>
      </c>
    </row>
    <row r="39" spans="1:12" ht="26.25" customHeight="1">
      <c r="A39" s="160" t="s">
        <v>156</v>
      </c>
      <c r="B39" s="160" t="s">
        <v>138</v>
      </c>
      <c r="C39" s="160" t="s">
        <v>159</v>
      </c>
      <c r="D39" s="161">
        <v>9.47</v>
      </c>
      <c r="E39" s="161">
        <v>9.47</v>
      </c>
      <c r="F39" s="161">
        <v>9.47</v>
      </c>
      <c r="G39" s="162"/>
      <c r="H39" s="162"/>
      <c r="I39" s="162">
        <v>0</v>
      </c>
      <c r="J39" s="162">
        <v>0</v>
      </c>
      <c r="K39" s="162">
        <v>0</v>
      </c>
      <c r="L39" s="162">
        <v>0</v>
      </c>
    </row>
  </sheetData>
  <sheetProtection formatCells="0" formatColumns="0" formatRows="0"/>
  <mergeCells count="16">
    <mergeCell ref="A2:L2"/>
    <mergeCell ref="A3:F3"/>
    <mergeCell ref="A4:B4"/>
    <mergeCell ref="E4:F4"/>
    <mergeCell ref="H4:H6"/>
    <mergeCell ref="K4:K6"/>
    <mergeCell ref="L4:L6"/>
    <mergeCell ref="I4:I6"/>
    <mergeCell ref="A5:A6"/>
    <mergeCell ref="J4:J6"/>
    <mergeCell ref="B5:B6"/>
    <mergeCell ref="C4:C6"/>
    <mergeCell ref="D4:D6"/>
    <mergeCell ref="E5:E6"/>
    <mergeCell ref="F5:F6"/>
    <mergeCell ref="G4:G6"/>
  </mergeCells>
  <printOptions horizontalCentered="1"/>
  <pageMargins left="0" right="0" top="0.39" bottom="0.39" header="0.51" footer="0.51"/>
  <pageSetup horizontalDpi="600" verticalDpi="600" orientation="portrait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1"/>
  <sheetViews>
    <sheetView showGridLines="0" showZeros="0" zoomScalePageLayoutView="0" workbookViewId="0" topLeftCell="A1">
      <selection activeCell="C8" sqref="C8"/>
    </sheetView>
  </sheetViews>
  <sheetFormatPr defaultColWidth="9.00390625" defaultRowHeight="14.25"/>
  <cols>
    <col min="1" max="1" width="35.75390625" style="90" customWidth="1"/>
    <col min="2" max="2" width="43.75390625" style="90" customWidth="1"/>
    <col min="3" max="3" width="27.00390625" style="90" customWidth="1"/>
    <col min="4" max="16384" width="9.00390625" style="90" customWidth="1"/>
  </cols>
  <sheetData>
    <row r="1" spans="1:3" s="165" customFormat="1" ht="51" customHeight="1">
      <c r="A1" s="305" t="s">
        <v>160</v>
      </c>
      <c r="B1" s="305"/>
      <c r="C1" s="164"/>
    </row>
    <row r="2" spans="1:2" ht="18.75" customHeight="1">
      <c r="A2" s="166" t="s">
        <v>208</v>
      </c>
      <c r="B2" s="167" t="s">
        <v>2</v>
      </c>
    </row>
    <row r="3" spans="1:2" ht="30" customHeight="1">
      <c r="A3" s="168" t="s">
        <v>161</v>
      </c>
      <c r="B3" s="169" t="s">
        <v>162</v>
      </c>
    </row>
    <row r="4" spans="1:2" ht="30" customHeight="1">
      <c r="A4" s="170" t="s">
        <v>163</v>
      </c>
      <c r="B4" s="171"/>
    </row>
    <row r="5" spans="1:2" ht="30" customHeight="1">
      <c r="A5" s="87" t="s">
        <v>164</v>
      </c>
      <c r="B5" s="171"/>
    </row>
    <row r="6" spans="1:2" ht="30" customHeight="1">
      <c r="A6" s="87" t="s">
        <v>165</v>
      </c>
      <c r="B6" s="171"/>
    </row>
    <row r="7" spans="1:2" ht="30" customHeight="1">
      <c r="A7" s="87" t="s">
        <v>166</v>
      </c>
      <c r="B7" s="171"/>
    </row>
    <row r="8" spans="1:2" ht="30" customHeight="1">
      <c r="A8" s="87" t="s">
        <v>167</v>
      </c>
      <c r="B8" s="171"/>
    </row>
    <row r="9" spans="1:2" ht="30" customHeight="1">
      <c r="A9" s="87" t="s">
        <v>168</v>
      </c>
      <c r="B9" s="171"/>
    </row>
    <row r="10" spans="1:2" ht="30" customHeight="1">
      <c r="A10" s="87"/>
      <c r="B10" s="87"/>
    </row>
    <row r="11" spans="1:2" ht="114" customHeight="1">
      <c r="A11" s="306" t="s">
        <v>169</v>
      </c>
      <c r="B11" s="306"/>
    </row>
  </sheetData>
  <sheetProtection/>
  <mergeCells count="2">
    <mergeCell ref="A1:B1"/>
    <mergeCell ref="A11:B11"/>
  </mergeCells>
  <printOptions/>
  <pageMargins left="0.75" right="0.75" top="0.98" bottom="0.98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J34"/>
  <sheetViews>
    <sheetView showGridLines="0" showZeros="0" zoomScalePageLayoutView="0" workbookViewId="0" topLeftCell="A1">
      <selection activeCell="A7" sqref="A7:L11"/>
    </sheetView>
  </sheetViews>
  <sheetFormatPr defaultColWidth="7.25390625" defaultRowHeight="14.25" outlineLevelRow="2"/>
  <cols>
    <col min="1" max="1" width="9.875" style="3" customWidth="1"/>
    <col min="2" max="2" width="8.625" style="3" customWidth="1"/>
    <col min="3" max="3" width="11.25390625" style="3" customWidth="1"/>
    <col min="4" max="4" width="26.125" style="3" customWidth="1"/>
    <col min="5" max="5" width="10.125" style="3" customWidth="1"/>
    <col min="6" max="6" width="8.625" style="3" customWidth="1"/>
    <col min="7" max="7" width="9.125" style="3" customWidth="1"/>
    <col min="8" max="8" width="7.625" style="3" customWidth="1"/>
    <col min="9" max="9" width="9.125" style="3" customWidth="1"/>
    <col min="10" max="10" width="9.375" style="3" customWidth="1"/>
    <col min="11" max="11" width="10.25390625" style="3" customWidth="1"/>
    <col min="12" max="12" width="10.00390625" style="3" customWidth="1"/>
    <col min="13" max="244" width="7.25390625" style="3" customWidth="1"/>
    <col min="245" max="16384" width="7.25390625" style="3" customWidth="1"/>
  </cols>
  <sheetData>
    <row r="1" spans="1:244" ht="25.5" customHeight="1">
      <c r="A1" s="4"/>
      <c r="B1" s="4"/>
      <c r="C1" s="5"/>
      <c r="D1" s="6"/>
      <c r="E1" s="7"/>
      <c r="F1" s="8"/>
      <c r="G1" s="8"/>
      <c r="H1" s="8"/>
      <c r="I1" s="23"/>
      <c r="J1" s="8"/>
      <c r="K1" s="8"/>
      <c r="L1" s="24" t="s">
        <v>170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</row>
    <row r="2" spans="1:244" ht="21.75" customHeight="1">
      <c r="A2" s="307" t="s">
        <v>171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</row>
    <row r="3" spans="1:244" ht="25.5" customHeight="1">
      <c r="A3" s="308"/>
      <c r="B3" s="309"/>
      <c r="C3" s="309"/>
      <c r="D3" s="309"/>
      <c r="E3" s="309"/>
      <c r="F3" s="8"/>
      <c r="G3" s="9"/>
      <c r="H3" s="9"/>
      <c r="I3" s="9"/>
      <c r="J3" s="9"/>
      <c r="K3" s="9"/>
      <c r="L3" s="25" t="s">
        <v>2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</row>
    <row r="4" spans="1:243" s="1" customFormat="1" ht="24.75" customHeight="1">
      <c r="A4" s="246" t="s">
        <v>43</v>
      </c>
      <c r="B4" s="248" t="s">
        <v>44</v>
      </c>
      <c r="C4" s="249" t="s">
        <v>45</v>
      </c>
      <c r="D4" s="248" t="s">
        <v>46</v>
      </c>
      <c r="E4" s="248" t="s">
        <v>47</v>
      </c>
      <c r="F4" s="11" t="s">
        <v>58</v>
      </c>
      <c r="G4" s="11"/>
      <c r="H4" s="11"/>
      <c r="I4" s="26"/>
      <c r="J4" s="27" t="s">
        <v>59</v>
      </c>
      <c r="K4" s="11"/>
      <c r="L4" s="26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</row>
    <row r="5" spans="1:243" s="1" customFormat="1" ht="24.75" customHeight="1">
      <c r="A5" s="247"/>
      <c r="B5" s="248"/>
      <c r="C5" s="250"/>
      <c r="D5" s="248"/>
      <c r="E5" s="248"/>
      <c r="F5" s="12" t="s">
        <v>17</v>
      </c>
      <c r="G5" s="10" t="s">
        <v>60</v>
      </c>
      <c r="H5" s="10" t="s">
        <v>61</v>
      </c>
      <c r="I5" s="10" t="s">
        <v>62</v>
      </c>
      <c r="J5" s="10" t="s">
        <v>17</v>
      </c>
      <c r="K5" s="10" t="s">
        <v>63</v>
      </c>
      <c r="L5" s="10" t="s">
        <v>64</v>
      </c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</row>
    <row r="6" spans="1:244" s="2" customFormat="1" ht="24.75" customHeight="1">
      <c r="A6" s="13" t="s">
        <v>52</v>
      </c>
      <c r="B6" s="14" t="s">
        <v>52</v>
      </c>
      <c r="C6" s="14" t="s">
        <v>52</v>
      </c>
      <c r="D6" s="15" t="s">
        <v>52</v>
      </c>
      <c r="E6" s="16" t="s">
        <v>52</v>
      </c>
      <c r="F6" s="15">
        <v>1</v>
      </c>
      <c r="G6" s="15">
        <v>2</v>
      </c>
      <c r="H6" s="15">
        <v>3</v>
      </c>
      <c r="I6" s="15">
        <v>4</v>
      </c>
      <c r="J6" s="15">
        <v>5</v>
      </c>
      <c r="K6" s="15">
        <v>6</v>
      </c>
      <c r="L6" s="15">
        <v>7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</row>
    <row r="7" spans="1:12" s="1" customFormat="1" ht="24.75" customHeight="1" outlineLevel="2">
      <c r="A7" s="17"/>
      <c r="B7" s="17"/>
      <c r="C7" s="17"/>
      <c r="D7" s="17"/>
      <c r="E7" s="18"/>
      <c r="F7" s="18"/>
      <c r="G7" s="19"/>
      <c r="H7" s="19"/>
      <c r="I7" s="19"/>
      <c r="J7" s="18"/>
      <c r="K7" s="19"/>
      <c r="L7" s="19"/>
    </row>
    <row r="8" spans="1:12" s="1" customFormat="1" ht="24.75" customHeight="1" outlineLevel="1">
      <c r="A8" s="20"/>
      <c r="B8" s="17"/>
      <c r="C8" s="17"/>
      <c r="D8" s="17"/>
      <c r="E8" s="18"/>
      <c r="F8" s="18"/>
      <c r="G8" s="19"/>
      <c r="H8" s="19"/>
      <c r="I8" s="19"/>
      <c r="J8" s="18"/>
      <c r="K8" s="19"/>
      <c r="L8" s="19"/>
    </row>
    <row r="9" spans="1:12" s="1" customFormat="1" ht="24.75" customHeight="1" outlineLevel="2">
      <c r="A9" s="17"/>
      <c r="B9" s="17"/>
      <c r="C9" s="17"/>
      <c r="D9" s="17"/>
      <c r="E9" s="18"/>
      <c r="F9" s="18"/>
      <c r="G9" s="19"/>
      <c r="H9" s="19"/>
      <c r="I9" s="19"/>
      <c r="J9" s="18"/>
      <c r="K9" s="19"/>
      <c r="L9" s="19"/>
    </row>
    <row r="10" spans="1:12" s="1" customFormat="1" ht="24.75" customHeight="1" outlineLevel="2">
      <c r="A10" s="17"/>
      <c r="B10" s="17"/>
      <c r="C10" s="17"/>
      <c r="D10" s="17"/>
      <c r="E10" s="18"/>
      <c r="F10" s="18"/>
      <c r="G10" s="19"/>
      <c r="H10" s="19"/>
      <c r="I10" s="19"/>
      <c r="J10" s="18"/>
      <c r="K10" s="19"/>
      <c r="L10" s="19"/>
    </row>
    <row r="11" spans="1:12" s="1" customFormat="1" ht="24.75" customHeight="1" outlineLevel="1">
      <c r="A11" s="21"/>
      <c r="B11" s="17"/>
      <c r="C11" s="17"/>
      <c r="D11" s="17"/>
      <c r="E11" s="18"/>
      <c r="F11" s="18"/>
      <c r="G11" s="19"/>
      <c r="H11" s="19"/>
      <c r="I11" s="19"/>
      <c r="J11" s="18"/>
      <c r="K11" s="19"/>
      <c r="L11" s="19"/>
    </row>
    <row r="12" spans="1:244" s="2" customFormat="1" ht="20.25" customHeight="1">
      <c r="A12" s="22"/>
      <c r="B12" s="22"/>
      <c r="D12" s="22"/>
      <c r="E12" s="22"/>
      <c r="F12" s="22"/>
      <c r="G12" s="22"/>
      <c r="H12" s="22"/>
      <c r="I12" s="22"/>
      <c r="J12" s="22"/>
      <c r="L12" s="2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</row>
    <row r="13" spans="1:244" s="2" customFormat="1" ht="20.25" customHeight="1">
      <c r="A13" s="22"/>
      <c r="B13" s="22"/>
      <c r="C13" s="22"/>
      <c r="D13" s="22"/>
      <c r="E13" s="22"/>
      <c r="F13" s="22"/>
      <c r="G13" s="22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</row>
    <row r="14" spans="2:244" s="2" customFormat="1" ht="20.25" customHeight="1">
      <c r="B14" s="22"/>
      <c r="C14" s="22"/>
      <c r="D14" s="22"/>
      <c r="E14" s="22"/>
      <c r="F14" s="22"/>
      <c r="G14" s="22"/>
      <c r="H14" s="22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</row>
    <row r="15" spans="4:244" s="2" customFormat="1" ht="20.25" customHeight="1">
      <c r="D15" s="22"/>
      <c r="E15" s="22"/>
      <c r="F15" s="22"/>
      <c r="G15" s="22"/>
      <c r="H15" s="22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</row>
    <row r="16" spans="5:244" s="2" customFormat="1" ht="20.25" customHeight="1">
      <c r="E16" s="22"/>
      <c r="G16" s="22"/>
      <c r="H16" s="22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</row>
    <row r="17" spans="8:244" s="2" customFormat="1" ht="20.25" customHeight="1">
      <c r="H17" s="22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</row>
    <row r="18" spans="13:244" s="2" customFormat="1" ht="14.25" customHeight="1"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</row>
    <row r="19" spans="13:244" s="2" customFormat="1" ht="14.25" customHeight="1"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</row>
    <row r="20" spans="1:244" s="2" customFormat="1" ht="14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</row>
    <row r="21" spans="1:244" s="2" customFormat="1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</row>
    <row r="22" spans="1:244" s="2" customFormat="1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</row>
    <row r="23" spans="1:244" s="2" customFormat="1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</row>
    <row r="24" spans="1:244" s="2" customFormat="1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</row>
    <row r="25" spans="1:244" s="2" customFormat="1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</row>
    <row r="26" spans="1:244" s="2" customFormat="1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</row>
    <row r="27" spans="1:244" s="2" customFormat="1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</row>
    <row r="28" spans="1:244" s="2" customFormat="1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</row>
    <row r="29" spans="1:244" s="2" customFormat="1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</row>
    <row r="30" spans="1:244" s="2" customFormat="1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</row>
    <row r="31" spans="1:244" s="2" customFormat="1" ht="14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</row>
    <row r="32" spans="1:244" s="2" customFormat="1" ht="14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</row>
    <row r="33" spans="1:244" s="2" customFormat="1" ht="14.2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</row>
    <row r="34" spans="1:244" s="2" customFormat="1" ht="14.2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</row>
  </sheetData>
  <sheetProtection/>
  <mergeCells count="7">
    <mergeCell ref="A2:L2"/>
    <mergeCell ref="A3:E3"/>
    <mergeCell ref="A4:A5"/>
    <mergeCell ref="B4:B5"/>
    <mergeCell ref="C4:C5"/>
    <mergeCell ref="D4:D5"/>
    <mergeCell ref="E4:E5"/>
  </mergeCells>
  <printOptions horizontalCentered="1"/>
  <pageMargins left="0" right="0" top="0.59" bottom="0.39" header="0" footer="0"/>
  <pageSetup horizontalDpi="360" verticalDpi="360" orientation="portrait" paperSize="9" scale="70" r:id="rId1"/>
  <rowBreaks count="2" manualBreakCount="2">
    <brk id="8" max="11" man="1"/>
    <brk id="1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J12"/>
  <sheetViews>
    <sheetView tabSelected="1" zoomScalePageLayoutView="0" workbookViewId="0" topLeftCell="A1">
      <selection activeCell="A13" sqref="A13:IV316"/>
    </sheetView>
  </sheetViews>
  <sheetFormatPr defaultColWidth="9.00390625" defaultRowHeight="14.25"/>
  <cols>
    <col min="1" max="1" width="11.625" style="48" customWidth="1"/>
    <col min="2" max="2" width="11.875" style="48" customWidth="1"/>
    <col min="3" max="3" width="13.125" style="48" customWidth="1"/>
    <col min="4" max="4" width="9.625" style="48" customWidth="1"/>
    <col min="5" max="5" width="10.875" style="48" customWidth="1"/>
    <col min="6" max="17" width="8.00390625" style="48" customWidth="1"/>
    <col min="18" max="18" width="7.625" style="48" customWidth="1"/>
  </cols>
  <sheetData>
    <row r="1" spans="1:244" s="3" customFormat="1" ht="25.5" customHeight="1">
      <c r="A1" s="4"/>
      <c r="B1" s="4"/>
      <c r="C1" s="5"/>
      <c r="D1" s="6"/>
      <c r="E1" s="7"/>
      <c r="F1" s="8"/>
      <c r="G1" s="8"/>
      <c r="H1" s="8"/>
      <c r="I1" s="23"/>
      <c r="J1" s="8"/>
      <c r="K1" s="8"/>
      <c r="L1" s="24"/>
      <c r="M1"/>
      <c r="N1"/>
      <c r="O1"/>
      <c r="P1"/>
      <c r="Q1"/>
      <c r="R1" s="24" t="s">
        <v>170</v>
      </c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</row>
    <row r="2" spans="1:244" s="3" customFormat="1" ht="21.75" customHeight="1">
      <c r="A2" s="307" t="s">
        <v>197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</row>
    <row r="3" spans="1:244" s="3" customFormat="1" ht="25.5" customHeight="1">
      <c r="A3" s="308"/>
      <c r="B3" s="309"/>
      <c r="C3" s="309"/>
      <c r="D3" s="309"/>
      <c r="E3" s="309"/>
      <c r="F3" s="8"/>
      <c r="G3" s="9"/>
      <c r="H3" s="9"/>
      <c r="I3" s="9"/>
      <c r="J3" s="9"/>
      <c r="K3" s="9"/>
      <c r="L3" s="25"/>
      <c r="M3"/>
      <c r="N3"/>
      <c r="O3"/>
      <c r="P3"/>
      <c r="Q3" s="25"/>
      <c r="R3" s="25" t="s">
        <v>2</v>
      </c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</row>
    <row r="4" spans="1:18" ht="14.25" customHeight="1">
      <c r="A4" s="315" t="s">
        <v>173</v>
      </c>
      <c r="B4" s="317" t="s">
        <v>174</v>
      </c>
      <c r="C4" s="47"/>
      <c r="D4" s="319" t="s">
        <v>175</v>
      </c>
      <c r="E4" s="319" t="s">
        <v>176</v>
      </c>
      <c r="F4" s="319" t="s">
        <v>177</v>
      </c>
      <c r="G4" s="321" t="s">
        <v>178</v>
      </c>
      <c r="H4" s="322"/>
      <c r="I4" s="322"/>
      <c r="J4" s="323"/>
      <c r="K4" s="310" t="s">
        <v>179</v>
      </c>
      <c r="L4" s="311"/>
      <c r="M4" s="311"/>
      <c r="N4" s="311"/>
      <c r="O4" s="311"/>
      <c r="P4" s="312"/>
      <c r="Q4" s="313" t="s">
        <v>180</v>
      </c>
      <c r="R4" s="65"/>
    </row>
    <row r="5" spans="1:18" ht="57.75" customHeight="1">
      <c r="A5" s="316"/>
      <c r="B5" s="318"/>
      <c r="C5" s="49" t="s">
        <v>181</v>
      </c>
      <c r="D5" s="320"/>
      <c r="E5" s="320"/>
      <c r="F5" s="320"/>
      <c r="G5" s="49" t="s">
        <v>182</v>
      </c>
      <c r="H5" s="49" t="s">
        <v>183</v>
      </c>
      <c r="I5" s="49" t="s">
        <v>55</v>
      </c>
      <c r="J5" s="49" t="s">
        <v>184</v>
      </c>
      <c r="K5" s="50" t="s">
        <v>182</v>
      </c>
      <c r="L5" s="50" t="s">
        <v>185</v>
      </c>
      <c r="M5" s="51" t="s">
        <v>186</v>
      </c>
      <c r="N5" s="51" t="s">
        <v>24</v>
      </c>
      <c r="O5" s="51" t="s">
        <v>187</v>
      </c>
      <c r="P5" s="41" t="s">
        <v>188</v>
      </c>
      <c r="Q5" s="314"/>
      <c r="R5" s="65" t="s">
        <v>189</v>
      </c>
    </row>
    <row r="6" spans="1:18" s="58" customFormat="1" ht="20.25" customHeight="1">
      <c r="A6" s="52">
        <v>300008</v>
      </c>
      <c r="B6" s="52" t="s">
        <v>206</v>
      </c>
      <c r="C6" s="60" t="s">
        <v>195</v>
      </c>
      <c r="D6" s="54" t="s">
        <v>53</v>
      </c>
      <c r="E6" s="55" t="s">
        <v>54</v>
      </c>
      <c r="F6" s="56">
        <f aca="true" t="shared" si="0" ref="F6:F12">G6+K6+Q6+R6</f>
        <v>2.556</v>
      </c>
      <c r="G6" s="56">
        <v>2.556</v>
      </c>
      <c r="H6" s="56">
        <v>0</v>
      </c>
      <c r="I6" s="57">
        <v>0</v>
      </c>
      <c r="J6" s="57">
        <v>2.556</v>
      </c>
      <c r="K6" s="57">
        <v>0</v>
      </c>
      <c r="L6" s="57">
        <v>0</v>
      </c>
      <c r="M6" s="57">
        <v>0</v>
      </c>
      <c r="N6" s="57">
        <v>0</v>
      </c>
      <c r="O6" s="57">
        <v>0</v>
      </c>
      <c r="P6" s="57">
        <v>0</v>
      </c>
      <c r="Q6" s="57">
        <v>0</v>
      </c>
      <c r="R6" s="57"/>
    </row>
    <row r="7" spans="1:18" s="58" customFormat="1" ht="20.25" customHeight="1">
      <c r="A7" s="52">
        <v>300008</v>
      </c>
      <c r="B7" s="52" t="s">
        <v>206</v>
      </c>
      <c r="C7" s="53" t="s">
        <v>190</v>
      </c>
      <c r="D7" s="54" t="s">
        <v>202</v>
      </c>
      <c r="E7" s="55" t="s">
        <v>207</v>
      </c>
      <c r="F7" s="56">
        <f t="shared" si="0"/>
        <v>188.21316000000002</v>
      </c>
      <c r="G7" s="56">
        <v>188.21316000000002</v>
      </c>
      <c r="H7" s="56">
        <v>188.21316000000002</v>
      </c>
      <c r="I7" s="57">
        <v>0</v>
      </c>
      <c r="J7" s="57">
        <v>0</v>
      </c>
      <c r="K7" s="57">
        <v>0</v>
      </c>
      <c r="L7" s="57">
        <v>0</v>
      </c>
      <c r="M7" s="57">
        <v>0</v>
      </c>
      <c r="N7" s="57">
        <v>0</v>
      </c>
      <c r="O7" s="57">
        <v>0</v>
      </c>
      <c r="P7" s="57">
        <v>0</v>
      </c>
      <c r="Q7" s="57">
        <v>0</v>
      </c>
      <c r="R7" s="57"/>
    </row>
    <row r="8" spans="1:18" s="58" customFormat="1" ht="20.25" customHeight="1">
      <c r="A8" s="52">
        <v>300008</v>
      </c>
      <c r="B8" s="52" t="s">
        <v>206</v>
      </c>
      <c r="C8" s="59" t="s">
        <v>191</v>
      </c>
      <c r="D8" s="54" t="s">
        <v>202</v>
      </c>
      <c r="E8" s="55" t="s">
        <v>207</v>
      </c>
      <c r="F8" s="56">
        <f t="shared" si="0"/>
        <v>3.3126792000000003</v>
      </c>
      <c r="G8" s="56">
        <v>3.3126792000000003</v>
      </c>
      <c r="H8" s="56">
        <v>0</v>
      </c>
      <c r="I8" s="57">
        <v>3.3126792000000003</v>
      </c>
      <c r="J8" s="57">
        <v>0</v>
      </c>
      <c r="K8" s="57">
        <v>0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/>
    </row>
    <row r="9" spans="1:18" s="58" customFormat="1" ht="20.25" customHeight="1">
      <c r="A9" s="52">
        <v>300008</v>
      </c>
      <c r="B9" s="52" t="s">
        <v>206</v>
      </c>
      <c r="C9" s="53" t="s">
        <v>192</v>
      </c>
      <c r="D9" s="54" t="s">
        <v>202</v>
      </c>
      <c r="E9" s="55" t="s">
        <v>203</v>
      </c>
      <c r="F9" s="56">
        <f t="shared" si="0"/>
        <v>-8.209678000000027</v>
      </c>
      <c r="G9" s="56">
        <v>-8.209678000000027</v>
      </c>
      <c r="H9" s="56">
        <v>-8.209678000000027</v>
      </c>
      <c r="I9" s="57">
        <v>0</v>
      </c>
      <c r="J9" s="57">
        <v>0</v>
      </c>
      <c r="K9" s="57">
        <v>0</v>
      </c>
      <c r="L9" s="57">
        <v>0</v>
      </c>
      <c r="M9" s="57">
        <v>0</v>
      </c>
      <c r="N9" s="57">
        <v>0</v>
      </c>
      <c r="O9" s="57">
        <v>0</v>
      </c>
      <c r="P9" s="57">
        <v>0</v>
      </c>
      <c r="Q9" s="57">
        <v>0</v>
      </c>
      <c r="R9" s="57"/>
    </row>
    <row r="10" spans="1:18" s="58" customFormat="1" ht="20.25" customHeight="1">
      <c r="A10" s="60">
        <v>300008</v>
      </c>
      <c r="B10" s="60" t="s">
        <v>206</v>
      </c>
      <c r="C10" s="61" t="s">
        <v>193</v>
      </c>
      <c r="D10" s="54" t="s">
        <v>202</v>
      </c>
      <c r="E10" s="62" t="s">
        <v>200</v>
      </c>
      <c r="F10" s="56">
        <f t="shared" si="0"/>
        <v>18.794668</v>
      </c>
      <c r="G10" s="56">
        <v>18.794668</v>
      </c>
      <c r="H10" s="56">
        <v>18.794668</v>
      </c>
      <c r="I10" s="57">
        <v>0</v>
      </c>
      <c r="J10" s="57">
        <v>0</v>
      </c>
      <c r="K10" s="57">
        <v>0</v>
      </c>
      <c r="L10" s="57">
        <v>0</v>
      </c>
      <c r="M10" s="57">
        <v>0</v>
      </c>
      <c r="N10" s="57">
        <v>0</v>
      </c>
      <c r="O10" s="57">
        <v>0</v>
      </c>
      <c r="P10" s="57">
        <v>0</v>
      </c>
      <c r="Q10" s="57">
        <v>0</v>
      </c>
      <c r="R10" s="57"/>
    </row>
    <row r="11" spans="1:18" s="58" customFormat="1" ht="20.25" customHeight="1">
      <c r="A11" s="63">
        <v>300008</v>
      </c>
      <c r="B11" s="60" t="s">
        <v>206</v>
      </c>
      <c r="C11" s="64" t="s">
        <v>196</v>
      </c>
      <c r="D11" s="54" t="s">
        <v>202</v>
      </c>
      <c r="E11" s="63" t="s">
        <v>203</v>
      </c>
      <c r="F11" s="56">
        <f t="shared" si="0"/>
        <v>1.2768000000000002</v>
      </c>
      <c r="G11" s="56">
        <v>1.2768000000000002</v>
      </c>
      <c r="H11" s="56">
        <v>0</v>
      </c>
      <c r="I11" s="57">
        <v>0</v>
      </c>
      <c r="J11" s="57">
        <v>1.2768000000000002</v>
      </c>
      <c r="K11" s="57">
        <v>0</v>
      </c>
      <c r="L11" s="57">
        <v>0</v>
      </c>
      <c r="M11" s="57">
        <v>0</v>
      </c>
      <c r="N11" s="57">
        <v>0</v>
      </c>
      <c r="O11" s="57">
        <v>0</v>
      </c>
      <c r="P11" s="57">
        <v>0</v>
      </c>
      <c r="Q11" s="57">
        <v>0</v>
      </c>
      <c r="R11" s="57"/>
    </row>
    <row r="12" spans="1:18" s="58" customFormat="1" ht="20.25" customHeight="1">
      <c r="A12" s="60">
        <v>300008</v>
      </c>
      <c r="B12" s="60" t="s">
        <v>206</v>
      </c>
      <c r="C12" s="61" t="s">
        <v>194</v>
      </c>
      <c r="D12" s="54" t="s">
        <v>202</v>
      </c>
      <c r="E12" s="62" t="s">
        <v>200</v>
      </c>
      <c r="F12" s="56">
        <f t="shared" si="0"/>
        <v>9.471</v>
      </c>
      <c r="G12" s="56">
        <v>9.471</v>
      </c>
      <c r="H12" s="56">
        <v>0</v>
      </c>
      <c r="I12" s="57">
        <v>0</v>
      </c>
      <c r="J12" s="57">
        <v>9.471</v>
      </c>
      <c r="K12" s="57">
        <v>0</v>
      </c>
      <c r="L12" s="57">
        <v>0</v>
      </c>
      <c r="M12" s="57">
        <v>0</v>
      </c>
      <c r="N12" s="57">
        <v>0</v>
      </c>
      <c r="O12" s="57">
        <v>0</v>
      </c>
      <c r="P12" s="57">
        <v>0</v>
      </c>
      <c r="Q12" s="57">
        <v>0</v>
      </c>
      <c r="R12" s="57"/>
    </row>
  </sheetData>
  <sheetProtection/>
  <mergeCells count="10">
    <mergeCell ref="K4:P4"/>
    <mergeCell ref="Q4:Q5"/>
    <mergeCell ref="A3:E3"/>
    <mergeCell ref="A2:R2"/>
    <mergeCell ref="A4:A5"/>
    <mergeCell ref="B4:B5"/>
    <mergeCell ref="D4:D5"/>
    <mergeCell ref="E4:E5"/>
    <mergeCell ref="F4:F5"/>
    <mergeCell ref="G4:J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null,null,测试</dc:creator>
  <cp:keywords/>
  <dc:description/>
  <cp:lastModifiedBy>xbany</cp:lastModifiedBy>
  <cp:lastPrinted>2017-05-23T00:07:15Z</cp:lastPrinted>
  <dcterms:created xsi:type="dcterms:W3CDTF">2016-12-14T09:11:44Z</dcterms:created>
  <dcterms:modified xsi:type="dcterms:W3CDTF">2017-05-26T09:55:56Z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197988</vt:r8>
  </property>
  <property fmtid="{D5CDD505-2E9C-101B-9397-08002B2CF9AE}" pid="3" name="KSOProductBuildVer">
    <vt:lpwstr>2052-10.1.0.6391</vt:lpwstr>
  </property>
</Properties>
</file>